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mmotsonelidze\Desktop\პროცესების განვითარება\ახალი_მიერთება_განაშენიანება\"/>
    </mc:Choice>
  </mc:AlternateContent>
  <bookViews>
    <workbookView xWindow="0" yWindow="0" windowWidth="1860" windowHeight="0"/>
  </bookViews>
  <sheets>
    <sheet name="წყალარინება" sheetId="11" r:id="rId1"/>
    <sheet name="წყალსადენი" sheetId="9" r:id="rId2"/>
    <sheet name="Rates" sheetId="4" r:id="rId3"/>
    <sheet name="Summary_Categories" sheetId="7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4" i="4" l="1"/>
  <c r="AA34" i="4" l="1"/>
  <c r="Z34" i="4"/>
  <c r="W34" i="4"/>
  <c r="U34" i="4"/>
  <c r="S39" i="4"/>
  <c r="U39" i="4"/>
  <c r="W39" i="4"/>
  <c r="Z39" i="4"/>
  <c r="AA39" i="4"/>
  <c r="AD39" i="4"/>
  <c r="AF39" i="4"/>
  <c r="AG39" i="4"/>
  <c r="AH39" i="4"/>
  <c r="AI39" i="4"/>
  <c r="AJ39" i="4"/>
  <c r="AJ44" i="4"/>
  <c r="AI44" i="4"/>
  <c r="AH44" i="4"/>
  <c r="AG44" i="4"/>
  <c r="AF44" i="4"/>
  <c r="AD44" i="4"/>
  <c r="AA44" i="4"/>
  <c r="Z44" i="4"/>
  <c r="W44" i="4"/>
  <c r="U44" i="4"/>
  <c r="S44" i="4"/>
  <c r="S49" i="4"/>
  <c r="U49" i="4"/>
  <c r="W49" i="4"/>
  <c r="Z49" i="4"/>
  <c r="AA49" i="4"/>
  <c r="AD49" i="4"/>
  <c r="AF49" i="4"/>
  <c r="AG49" i="4"/>
  <c r="AH49" i="4"/>
  <c r="AI49" i="4"/>
  <c r="AJ49" i="4"/>
  <c r="AJ54" i="4"/>
  <c r="AI54" i="4"/>
  <c r="AH54" i="4"/>
  <c r="AG54" i="4"/>
  <c r="AF54" i="4"/>
  <c r="AD54" i="4"/>
  <c r="AA54" i="4"/>
  <c r="Z54" i="4"/>
  <c r="W54" i="4"/>
  <c r="U54" i="4"/>
  <c r="S54" i="4"/>
  <c r="S59" i="4"/>
  <c r="U59" i="4"/>
  <c r="W59" i="4"/>
  <c r="Z59" i="4"/>
  <c r="AA59" i="4"/>
  <c r="AD59" i="4"/>
  <c r="AF59" i="4"/>
  <c r="AG59" i="4"/>
  <c r="AH59" i="4"/>
  <c r="AI59" i="4"/>
  <c r="AJ59" i="4"/>
  <c r="AJ64" i="4"/>
  <c r="AI64" i="4"/>
  <c r="AH64" i="4"/>
  <c r="AG64" i="4"/>
  <c r="AF64" i="4"/>
  <c r="AD64" i="4"/>
  <c r="AA64" i="4"/>
  <c r="Z64" i="4"/>
  <c r="W64" i="4"/>
  <c r="U64" i="4"/>
  <c r="S64" i="4"/>
  <c r="T88" i="11" l="1"/>
  <c r="T89" i="11"/>
  <c r="T90" i="11"/>
  <c r="T91" i="11"/>
  <c r="T92" i="11"/>
  <c r="T93" i="11"/>
  <c r="T94" i="11"/>
  <c r="S88" i="11"/>
  <c r="S89" i="11"/>
  <c r="S90" i="11"/>
  <c r="S91" i="11"/>
  <c r="S92" i="11"/>
  <c r="S93" i="11"/>
  <c r="S94" i="11"/>
  <c r="R88" i="11"/>
  <c r="R89" i="11"/>
  <c r="R90" i="11"/>
  <c r="R91" i="11"/>
  <c r="R92" i="11"/>
  <c r="R93" i="11"/>
  <c r="R94" i="11"/>
  <c r="T76" i="11"/>
  <c r="T78" i="11"/>
  <c r="T79" i="11"/>
  <c r="T80" i="11"/>
  <c r="T81" i="11"/>
  <c r="T83" i="11"/>
  <c r="T84" i="11"/>
  <c r="T85" i="11"/>
  <c r="T86" i="11"/>
  <c r="S76" i="11"/>
  <c r="S78" i="11"/>
  <c r="S79" i="11"/>
  <c r="S80" i="11"/>
  <c r="S81" i="11"/>
  <c r="S83" i="11"/>
  <c r="S84" i="11"/>
  <c r="S85" i="11"/>
  <c r="S86" i="11"/>
  <c r="R76" i="11"/>
  <c r="R78" i="11"/>
  <c r="R79" i="11"/>
  <c r="R80" i="11"/>
  <c r="R81" i="11"/>
  <c r="R83" i="11"/>
  <c r="R84" i="11"/>
  <c r="R85" i="11"/>
  <c r="R86" i="11"/>
  <c r="Q76" i="11"/>
  <c r="Q78" i="11"/>
  <c r="Q79" i="11"/>
  <c r="Q80" i="11"/>
  <c r="Q81" i="11"/>
  <c r="Q83" i="11"/>
  <c r="Q84" i="11"/>
  <c r="Q85" i="11"/>
  <c r="Q86" i="11"/>
  <c r="Q88" i="11"/>
  <c r="P76" i="11"/>
  <c r="P78" i="11"/>
  <c r="P79" i="11"/>
  <c r="P80" i="11"/>
  <c r="P81" i="11"/>
  <c r="P83" i="11"/>
  <c r="P84" i="11"/>
  <c r="P85" i="11"/>
  <c r="P86" i="11"/>
  <c r="O76" i="11"/>
  <c r="O78" i="11"/>
  <c r="O79" i="11"/>
  <c r="O80" i="11"/>
  <c r="O81" i="11"/>
  <c r="O83" i="11"/>
  <c r="O84" i="11"/>
  <c r="O85" i="11"/>
  <c r="O86" i="11"/>
  <c r="N76" i="11"/>
  <c r="N78" i="11"/>
  <c r="N79" i="11"/>
  <c r="N80" i="11"/>
  <c r="N81" i="11"/>
  <c r="N83" i="11"/>
  <c r="N84" i="11"/>
  <c r="N85" i="11"/>
  <c r="N86" i="11"/>
  <c r="M76" i="11"/>
  <c r="M78" i="11"/>
  <c r="M79" i="11"/>
  <c r="M80" i="11"/>
  <c r="M81" i="11"/>
  <c r="M83" i="11"/>
  <c r="M84" i="11"/>
  <c r="M85" i="11"/>
  <c r="M86" i="11"/>
  <c r="L76" i="11"/>
  <c r="L78" i="11"/>
  <c r="L79" i="11"/>
  <c r="L80" i="11"/>
  <c r="L81" i="11"/>
  <c r="L83" i="11"/>
  <c r="L84" i="11"/>
  <c r="L85" i="11"/>
  <c r="L86" i="11"/>
  <c r="K76" i="11"/>
  <c r="K78" i="11"/>
  <c r="K79" i="11"/>
  <c r="K80" i="11"/>
  <c r="K81" i="11"/>
  <c r="K83" i="11"/>
  <c r="K84" i="11"/>
  <c r="K85" i="11"/>
  <c r="K86" i="11"/>
  <c r="J76" i="11"/>
  <c r="J78" i="11"/>
  <c r="J79" i="11"/>
  <c r="J80" i="11"/>
  <c r="J81" i="11"/>
  <c r="J83" i="11"/>
  <c r="J84" i="11"/>
  <c r="J85" i="11"/>
  <c r="J86" i="11"/>
  <c r="I76" i="11"/>
  <c r="I78" i="11"/>
  <c r="I79" i="11"/>
  <c r="I80" i="11"/>
  <c r="I81" i="11"/>
  <c r="I83" i="11"/>
  <c r="I84" i="11"/>
  <c r="I85" i="11"/>
  <c r="I86" i="11"/>
  <c r="H76" i="11"/>
  <c r="H78" i="11"/>
  <c r="H79" i="11"/>
  <c r="H80" i="11"/>
  <c r="H81" i="11"/>
  <c r="H83" i="11"/>
  <c r="H84" i="11"/>
  <c r="H85" i="11"/>
  <c r="H86" i="11"/>
  <c r="G76" i="11"/>
  <c r="G78" i="11"/>
  <c r="G79" i="11"/>
  <c r="G80" i="11"/>
  <c r="G81" i="11"/>
  <c r="G83" i="11"/>
  <c r="G84" i="11"/>
  <c r="G85" i="11"/>
  <c r="G86" i="11"/>
  <c r="C3" i="9" l="1"/>
  <c r="C3" i="11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AF38" i="9"/>
  <c r="AG38" i="9"/>
  <c r="AH38" i="9"/>
  <c r="AI38" i="9"/>
  <c r="AJ38" i="9"/>
  <c r="AK38" i="9"/>
  <c r="AL38" i="9"/>
  <c r="AM38" i="9"/>
  <c r="AN38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AF48" i="9"/>
  <c r="AG48" i="9"/>
  <c r="AH48" i="9"/>
  <c r="AI48" i="9"/>
  <c r="AJ48" i="9"/>
  <c r="AK48" i="9"/>
  <c r="AL48" i="9"/>
  <c r="AM48" i="9"/>
  <c r="AN48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C2" i="9" l="1"/>
  <c r="T53" i="11"/>
  <c r="T54" i="11"/>
  <c r="T55" i="11"/>
  <c r="T56" i="11"/>
  <c r="T58" i="11"/>
  <c r="T59" i="11"/>
  <c r="T60" i="11"/>
  <c r="T61" i="11"/>
  <c r="T63" i="11"/>
  <c r="T64" i="11"/>
  <c r="T65" i="11"/>
  <c r="T66" i="11"/>
  <c r="T68" i="11"/>
  <c r="T69" i="11"/>
  <c r="T70" i="11"/>
  <c r="T71" i="11"/>
  <c r="T73" i="11"/>
  <c r="T74" i="11"/>
  <c r="T75" i="11"/>
  <c r="S53" i="11"/>
  <c r="S54" i="11"/>
  <c r="S55" i="11"/>
  <c r="S56" i="11"/>
  <c r="S58" i="11"/>
  <c r="S59" i="11"/>
  <c r="S60" i="11"/>
  <c r="S61" i="11"/>
  <c r="S63" i="11"/>
  <c r="S64" i="11"/>
  <c r="S65" i="11"/>
  <c r="S66" i="11"/>
  <c r="S68" i="11"/>
  <c r="S69" i="11"/>
  <c r="S70" i="11"/>
  <c r="S71" i="11"/>
  <c r="S73" i="11"/>
  <c r="S74" i="11"/>
  <c r="S75" i="11"/>
  <c r="R53" i="11"/>
  <c r="R54" i="11"/>
  <c r="R55" i="11"/>
  <c r="R56" i="11"/>
  <c r="R58" i="11"/>
  <c r="R59" i="11"/>
  <c r="R60" i="11"/>
  <c r="R61" i="11"/>
  <c r="R63" i="11"/>
  <c r="R64" i="11"/>
  <c r="R65" i="11"/>
  <c r="R66" i="11"/>
  <c r="R68" i="11"/>
  <c r="R69" i="11"/>
  <c r="R70" i="11"/>
  <c r="R71" i="11"/>
  <c r="R73" i="11"/>
  <c r="R74" i="11"/>
  <c r="R75" i="11"/>
  <c r="Q53" i="11"/>
  <c r="Q54" i="11"/>
  <c r="Q55" i="11"/>
  <c r="Q56" i="11"/>
  <c r="Q58" i="11"/>
  <c r="Q59" i="11"/>
  <c r="Q60" i="11"/>
  <c r="Q63" i="11"/>
  <c r="Q64" i="11"/>
  <c r="Q65" i="11"/>
  <c r="Q68" i="11"/>
  <c r="Q69" i="11"/>
  <c r="Q70" i="11"/>
  <c r="Q73" i="11"/>
  <c r="Q74" i="11"/>
  <c r="Q75" i="11"/>
  <c r="P53" i="11"/>
  <c r="P54" i="11"/>
  <c r="P55" i="11"/>
  <c r="P56" i="11"/>
  <c r="P58" i="11"/>
  <c r="P59" i="11"/>
  <c r="P60" i="11"/>
  <c r="P63" i="11"/>
  <c r="P64" i="11"/>
  <c r="P65" i="11"/>
  <c r="P68" i="11"/>
  <c r="P69" i="11"/>
  <c r="P70" i="11"/>
  <c r="P73" i="11"/>
  <c r="P74" i="11"/>
  <c r="P75" i="11"/>
  <c r="O53" i="11"/>
  <c r="O54" i="11"/>
  <c r="O55" i="11"/>
  <c r="O56" i="11"/>
  <c r="O58" i="11"/>
  <c r="O59" i="11"/>
  <c r="O60" i="11"/>
  <c r="O63" i="11"/>
  <c r="O64" i="11"/>
  <c r="O65" i="11"/>
  <c r="O68" i="11"/>
  <c r="O69" i="11"/>
  <c r="O70" i="11"/>
  <c r="O73" i="11"/>
  <c r="O74" i="11"/>
  <c r="O75" i="11"/>
  <c r="N53" i="11"/>
  <c r="N54" i="11"/>
  <c r="N55" i="11"/>
  <c r="N56" i="11"/>
  <c r="N58" i="11"/>
  <c r="N59" i="11"/>
  <c r="N60" i="11"/>
  <c r="N63" i="11"/>
  <c r="N64" i="11"/>
  <c r="N65" i="11"/>
  <c r="N68" i="11"/>
  <c r="N69" i="11"/>
  <c r="N70" i="11"/>
  <c r="N73" i="11"/>
  <c r="N74" i="11"/>
  <c r="N75" i="11"/>
  <c r="M53" i="11"/>
  <c r="M54" i="11"/>
  <c r="M55" i="11"/>
  <c r="M56" i="11"/>
  <c r="M58" i="11"/>
  <c r="M59" i="11"/>
  <c r="M60" i="11"/>
  <c r="M63" i="11"/>
  <c r="M64" i="11"/>
  <c r="M65" i="11"/>
  <c r="M68" i="11"/>
  <c r="M69" i="11"/>
  <c r="M70" i="11"/>
  <c r="M73" i="11"/>
  <c r="M74" i="11"/>
  <c r="M75" i="11"/>
  <c r="L53" i="11"/>
  <c r="L54" i="11"/>
  <c r="L55" i="11"/>
  <c r="L56" i="11"/>
  <c r="L58" i="11"/>
  <c r="L59" i="11"/>
  <c r="L60" i="11"/>
  <c r="L63" i="11"/>
  <c r="L64" i="11"/>
  <c r="L65" i="11"/>
  <c r="L68" i="11"/>
  <c r="L69" i="11"/>
  <c r="L70" i="11"/>
  <c r="L73" i="11"/>
  <c r="L74" i="11"/>
  <c r="L75" i="11"/>
  <c r="K53" i="11"/>
  <c r="K54" i="11"/>
  <c r="K55" i="11"/>
  <c r="K58" i="11"/>
  <c r="K59" i="11"/>
  <c r="K60" i="11"/>
  <c r="K63" i="11"/>
  <c r="K64" i="11"/>
  <c r="K65" i="11"/>
  <c r="K68" i="11"/>
  <c r="K69" i="11"/>
  <c r="K70" i="11"/>
  <c r="K73" i="11"/>
  <c r="K74" i="11"/>
  <c r="K75" i="11"/>
  <c r="J53" i="11"/>
  <c r="J54" i="11"/>
  <c r="J55" i="11"/>
  <c r="J58" i="11"/>
  <c r="J59" i="11"/>
  <c r="J60" i="11"/>
  <c r="J63" i="11"/>
  <c r="J64" i="11"/>
  <c r="J65" i="11"/>
  <c r="J68" i="11"/>
  <c r="J69" i="11"/>
  <c r="J70" i="11"/>
  <c r="J73" i="11"/>
  <c r="J74" i="11"/>
  <c r="J75" i="11"/>
  <c r="I53" i="11"/>
  <c r="I54" i="11"/>
  <c r="I55" i="11"/>
  <c r="I58" i="11"/>
  <c r="I59" i="11"/>
  <c r="I60" i="11"/>
  <c r="I63" i="11"/>
  <c r="I64" i="11"/>
  <c r="I65" i="11"/>
  <c r="I68" i="11"/>
  <c r="I69" i="11"/>
  <c r="I70" i="11"/>
  <c r="I73" i="11"/>
  <c r="I74" i="11"/>
  <c r="I75" i="11"/>
  <c r="H53" i="11"/>
  <c r="H54" i="11"/>
  <c r="H55" i="11"/>
  <c r="H58" i="11"/>
  <c r="H59" i="11"/>
  <c r="H60" i="11"/>
  <c r="H63" i="11"/>
  <c r="H64" i="11"/>
  <c r="H65" i="11"/>
  <c r="H68" i="11"/>
  <c r="H69" i="11"/>
  <c r="H70" i="11"/>
  <c r="H73" i="11"/>
  <c r="H74" i="11"/>
  <c r="H75" i="11"/>
  <c r="G54" i="11"/>
  <c r="G55" i="11"/>
  <c r="G58" i="11"/>
  <c r="G59" i="11"/>
  <c r="G60" i="11"/>
  <c r="G63" i="11"/>
  <c r="G64" i="11"/>
  <c r="G65" i="11"/>
  <c r="G68" i="11"/>
  <c r="G69" i="11"/>
  <c r="G70" i="11"/>
  <c r="G73" i="11"/>
  <c r="G74" i="11"/>
  <c r="G75" i="11"/>
  <c r="G53" i="11"/>
  <c r="C2" i="11" l="1"/>
  <c r="G56" i="11"/>
  <c r="H56" i="11"/>
  <c r="I56" i="11"/>
  <c r="J56" i="11"/>
  <c r="K56" i="11"/>
  <c r="G61" i="11"/>
  <c r="H61" i="11"/>
  <c r="I61" i="11"/>
  <c r="J61" i="11"/>
  <c r="K61" i="11"/>
  <c r="L61" i="11"/>
  <c r="M61" i="11"/>
  <c r="N61" i="11"/>
  <c r="O61" i="11"/>
  <c r="P61" i="11"/>
  <c r="Q61" i="11"/>
  <c r="G66" i="11"/>
  <c r="H66" i="11"/>
  <c r="I66" i="11"/>
  <c r="J66" i="11"/>
  <c r="K66" i="11"/>
  <c r="L66" i="11"/>
  <c r="M66" i="11"/>
  <c r="N66" i="11"/>
  <c r="O66" i="11"/>
  <c r="P66" i="11"/>
  <c r="Q66" i="11"/>
  <c r="G71" i="11"/>
  <c r="H71" i="11"/>
  <c r="I71" i="11"/>
  <c r="J71" i="11"/>
  <c r="K71" i="11"/>
  <c r="L71" i="11"/>
  <c r="M71" i="11"/>
  <c r="N71" i="11"/>
  <c r="O71" i="11"/>
  <c r="P71" i="11"/>
  <c r="Q71" i="11"/>
  <c r="O19" i="7" l="1"/>
  <c r="O18" i="7"/>
  <c r="O17" i="7"/>
  <c r="N16" i="7"/>
  <c r="M16" i="7"/>
  <c r="L16" i="7"/>
  <c r="K16" i="7"/>
  <c r="J16" i="7"/>
  <c r="I16" i="7"/>
  <c r="N15" i="7"/>
  <c r="M15" i="7"/>
  <c r="L15" i="7"/>
  <c r="K15" i="7"/>
  <c r="N14" i="7"/>
  <c r="M14" i="7"/>
  <c r="L14" i="7"/>
  <c r="K14" i="7"/>
  <c r="J14" i="7"/>
  <c r="I14" i="7"/>
  <c r="H14" i="7"/>
  <c r="G14" i="7"/>
  <c r="N13" i="7"/>
  <c r="M13" i="7"/>
  <c r="L13" i="7"/>
  <c r="K13" i="7"/>
  <c r="J13" i="7"/>
  <c r="N12" i="7"/>
  <c r="M12" i="7"/>
  <c r="L12" i="7"/>
  <c r="K12" i="7"/>
  <c r="J12" i="7"/>
  <c r="N11" i="7"/>
  <c r="M11" i="7"/>
  <c r="L11" i="7"/>
  <c r="K11" i="7"/>
  <c r="N10" i="7"/>
  <c r="M10" i="7"/>
  <c r="L10" i="7"/>
  <c r="K10" i="7"/>
  <c r="N9" i="7"/>
  <c r="M9" i="7"/>
  <c r="L9" i="7"/>
  <c r="K9" i="7"/>
  <c r="J9" i="7"/>
  <c r="N8" i="7"/>
  <c r="M8" i="7"/>
  <c r="L8" i="7"/>
  <c r="K8" i="7"/>
  <c r="J8" i="7"/>
  <c r="N19" i="7"/>
  <c r="M19" i="7"/>
  <c r="K17" i="7"/>
  <c r="H16" i="7"/>
  <c r="G16" i="7"/>
  <c r="H13" i="7"/>
  <c r="H12" i="7"/>
  <c r="H15" i="7" l="1"/>
  <c r="K18" i="7"/>
  <c r="J10" i="7"/>
  <c r="I13" i="7"/>
  <c r="F9" i="7"/>
  <c r="I15" i="7"/>
  <c r="F16" i="7"/>
  <c r="O16" i="7" s="1"/>
  <c r="F8" i="7"/>
  <c r="H9" i="7"/>
  <c r="G11" i="7"/>
  <c r="F12" i="7"/>
  <c r="H8" i="7"/>
  <c r="G9" i="7"/>
  <c r="F11" i="7"/>
  <c r="I11" i="7"/>
  <c r="I12" i="7"/>
  <c r="I8" i="7"/>
  <c r="I9" i="7"/>
  <c r="F10" i="7"/>
  <c r="I10" i="7"/>
  <c r="J11" i="7"/>
  <c r="G12" i="7"/>
  <c r="O12" i="7" s="1"/>
  <c r="G13" i="7"/>
  <c r="F15" i="7"/>
  <c r="H10" i="7"/>
  <c r="F13" i="7"/>
  <c r="F14" i="7"/>
  <c r="O14" i="7" s="1"/>
  <c r="G8" i="7"/>
  <c r="G10" i="7"/>
  <c r="H11" i="7"/>
  <c r="J15" i="7"/>
  <c r="L19" i="7"/>
  <c r="G15" i="7"/>
  <c r="O9" i="7" l="1"/>
  <c r="O8" i="7"/>
  <c r="O11" i="7"/>
  <c r="O13" i="7"/>
  <c r="O15" i="7"/>
  <c r="O10" i="7"/>
</calcChain>
</file>

<file path=xl/sharedStrings.xml><?xml version="1.0" encoding="utf-8"?>
<sst xmlns="http://schemas.openxmlformats.org/spreadsheetml/2006/main" count="1100" uniqueCount="109">
  <si>
    <t>Water</t>
  </si>
  <si>
    <t>Polyethylene</t>
  </si>
  <si>
    <t>D=50</t>
  </si>
  <si>
    <t>D=200</t>
  </si>
  <si>
    <t>D=150</t>
  </si>
  <si>
    <t>D=100</t>
  </si>
  <si>
    <t>D=250</t>
  </si>
  <si>
    <t>D=75</t>
  </si>
  <si>
    <t>PPR</t>
  </si>
  <si>
    <t>D=25</t>
  </si>
  <si>
    <t>D=32</t>
  </si>
  <si>
    <t>D=20</t>
  </si>
  <si>
    <t>D=40</t>
  </si>
  <si>
    <t>D=63</t>
  </si>
  <si>
    <t>D=225</t>
  </si>
  <si>
    <t>D=400</t>
  </si>
  <si>
    <t>D=300</t>
  </si>
  <si>
    <t>D=160</t>
  </si>
  <si>
    <t>D=325</t>
  </si>
  <si>
    <t>D=315</t>
  </si>
  <si>
    <t>D=110</t>
  </si>
  <si>
    <t>D=90</t>
  </si>
  <si>
    <t>D=220</t>
  </si>
  <si>
    <t>D=80</t>
  </si>
  <si>
    <t>D=350</t>
  </si>
  <si>
    <t>D=900</t>
  </si>
  <si>
    <t>D=600</t>
  </si>
  <si>
    <t>D=800</t>
  </si>
  <si>
    <t>D=700</t>
  </si>
  <si>
    <t>D=500</t>
  </si>
  <si>
    <t>D=1220</t>
  </si>
  <si>
    <t>D=65</t>
  </si>
  <si>
    <t>გრუნტის კატეგორია</t>
  </si>
  <si>
    <t>ჩაღრმავება</t>
  </si>
  <si>
    <t>D=15-75</t>
  </si>
  <si>
    <t>D=200-250</t>
  </si>
  <si>
    <t>D=300-600</t>
  </si>
  <si>
    <t>D&gt;600</t>
  </si>
  <si>
    <t>მილის კატეგორია</t>
  </si>
  <si>
    <t>შინაარსი</t>
  </si>
  <si>
    <t>ერთ.</t>
  </si>
  <si>
    <t>ვანტუზი/ჰიდრანტი</t>
  </si>
  <si>
    <t>წყალსადენი</t>
  </si>
  <si>
    <t>III</t>
  </si>
  <si>
    <t>მილის ჩადების სამუშაოები</t>
  </si>
  <si>
    <t>IV</t>
  </si>
  <si>
    <t>V</t>
  </si>
  <si>
    <t>N/A</t>
  </si>
  <si>
    <t>წყალმზომის კვანძი</t>
  </si>
  <si>
    <t>ურდული</t>
  </si>
  <si>
    <t>რეგულატორი</t>
  </si>
  <si>
    <t>სამკაპი</t>
  </si>
  <si>
    <t>ჭა H-1</t>
  </si>
  <si>
    <t>ჭა H-1.5</t>
  </si>
  <si>
    <t>ჭა H-2</t>
  </si>
  <si>
    <t>ჰიდრანტი</t>
  </si>
  <si>
    <t>ვანტუზი</t>
  </si>
  <si>
    <t>პოლიეთილენი</t>
  </si>
  <si>
    <t>მილის მასალის ტიპი</t>
  </si>
  <si>
    <t>ფოლადი</t>
  </si>
  <si>
    <t>IV-VII</t>
  </si>
  <si>
    <t>I-III</t>
  </si>
  <si>
    <t>IV-V</t>
  </si>
  <si>
    <t>D=15</t>
  </si>
  <si>
    <t>D=355</t>
  </si>
  <si>
    <t>ჰიდრანტი/ვანტუზი</t>
  </si>
  <si>
    <t>D=1500</t>
  </si>
  <si>
    <t>D=2000</t>
  </si>
  <si>
    <t>D=1000</t>
  </si>
  <si>
    <t>ერთ</t>
  </si>
  <si>
    <t>მეტრი</t>
  </si>
  <si>
    <t>D=89</t>
  </si>
  <si>
    <t>ცალი</t>
  </si>
  <si>
    <t>ჭა (საშუალო)</t>
  </si>
  <si>
    <t>Total</t>
  </si>
  <si>
    <t>პოლიეთილენის მილის ჩადების სამუშაოები</t>
  </si>
  <si>
    <t>IV-V (საშუალო)</t>
  </si>
  <si>
    <t>კაც/სთ</t>
  </si>
  <si>
    <t>D=75-160</t>
  </si>
  <si>
    <t>სამუშაო</t>
  </si>
  <si>
    <t>მილი</t>
  </si>
  <si>
    <t>წყალარინება</t>
  </si>
  <si>
    <t>ჭა H-2.5</t>
  </si>
  <si>
    <t>ჭა H-3</t>
  </si>
  <si>
    <t>H-1 პოლიეთილენი</t>
  </si>
  <si>
    <t>H-1.5 პოლიეთილენი</t>
  </si>
  <si>
    <t>D=450</t>
  </si>
  <si>
    <t>D=550</t>
  </si>
  <si>
    <t>H-2 პოლიეთილენი</t>
  </si>
  <si>
    <t>H-2.5 პოლიეთილენი</t>
  </si>
  <si>
    <t>H-3 პოლიეთილენი</t>
  </si>
  <si>
    <t>H-3.5 პოლიეთილენი</t>
  </si>
  <si>
    <t>H-4.0 პოლიეთილენი</t>
  </si>
  <si>
    <t>კორექტირებული სნიპები</t>
  </si>
  <si>
    <t>ჭა H-3.5</t>
  </si>
  <si>
    <t>ჭა H-4.0</t>
  </si>
  <si>
    <t>პროექტის კოდი</t>
  </si>
  <si>
    <t>სამუშაოების შესრულების სავარაუდო დრო</t>
  </si>
  <si>
    <t>თანამშრომელთა რაოდენობა</t>
  </si>
  <si>
    <t>ერთ თანამშრომელზე, დღეში სამუსაო საათი</t>
  </si>
  <si>
    <t>GWP_</t>
  </si>
  <si>
    <t>სულ სიგრძე</t>
  </si>
  <si>
    <t>გ/მ</t>
  </si>
  <si>
    <t>სულ გ/მ</t>
  </si>
  <si>
    <t>ერთ თანამშრომელზე, დღეში სამუსაო საათის რაოდენობა</t>
  </si>
  <si>
    <t>*</t>
  </si>
  <si>
    <t>ივსება მხოლოდ გაფერადებული უჯრები</t>
  </si>
  <si>
    <t xml:space="preserve">კონკრეტულ პრეოქტზე დაყრდნობით,  შესაბამის  უჯრაში ვწერთ მოსაწყობი ჭის რაოდენობას, დიამეტრის, გრუნტის კატეგორიისა და ჩაღმავების გათვალისწინებით. </t>
  </si>
  <si>
    <t xml:space="preserve">კონკრეტულ პრეოქტზე დაყრდნობით,  შესაბამის  უჯრაში ვწერთ მოსაწყობი ქსელის გ/მ-ის რაოდენობას, დიამეტრის, გრუნტის კატეგორიისა და ჩაღმავების გათვალისწინებით.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</si>
</sst>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#,##0_);_(\(#,##0\);_(\ \-\ _);_(@_)"/>
    <numFmt numFmtId="165" formatCode="_(#,##0.00_);_(\(#,##0.0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Segoe UI"/>
      <family val="2"/>
      <charset val="204"/>
    </font>
    <font>
      <sz val="10"/>
      <color theme="1"/>
      <name val="Segoe UI"/>
      <family val="2"/>
      <charset val="204"/>
    </font>
    <font>
      <b/>
      <sz val="10"/>
      <color rgb="FF0000FF"/>
      <name val="Segoe UI"/>
      <family val="2"/>
      <charset val="204"/>
    </font>
    <font>
      <sz val="10"/>
      <name val="Segoe UI"/>
      <family val="2"/>
      <charset val="204"/>
    </font>
    <font>
      <b/>
      <sz val="10"/>
      <color theme="1"/>
      <name val="Segoe UI"/>
      <family val="2"/>
    </font>
    <font>
      <b/>
      <sz val="10"/>
      <name val="Segoe UI"/>
      <family val="2"/>
    </font>
    <font>
      <b/>
      <sz val="10"/>
      <color rgb="FFFF0000"/>
      <name val="Segoe UI"/>
      <family val="2"/>
    </font>
    <font>
      <sz val="10"/>
      <color theme="8" tint="-0.499984740745262"/>
      <name val="Segoe UI"/>
      <family val="2"/>
    </font>
    <font>
      <sz val="10"/>
      <color rgb="FFFF0000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165" fontId="3" fillId="0" borderId="0" xfId="0" applyNumberFormat="1" applyFont="1" applyFill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2" xfId="0" applyFont="1" applyFill="1" applyBorder="1"/>
    <xf numFmtId="0" fontId="3" fillId="0" borderId="0" xfId="0" applyFont="1" applyFill="1"/>
    <xf numFmtId="164" fontId="3" fillId="0" borderId="0" xfId="0" applyNumberFormat="1" applyFont="1" applyFill="1"/>
    <xf numFmtId="165" fontId="3" fillId="0" borderId="0" xfId="0" applyNumberFormat="1" applyFont="1" applyFill="1" applyBorder="1"/>
    <xf numFmtId="0" fontId="3" fillId="0" borderId="0" xfId="0" applyFont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165" fontId="3" fillId="0" borderId="8" xfId="0" applyNumberFormat="1" applyFont="1" applyFill="1" applyBorder="1"/>
    <xf numFmtId="165" fontId="3" fillId="0" borderId="10" xfId="0" applyNumberFormat="1" applyFont="1" applyFill="1" applyBorder="1"/>
    <xf numFmtId="0" fontId="3" fillId="0" borderId="9" xfId="0" applyFont="1" applyFill="1" applyBorder="1"/>
    <xf numFmtId="165" fontId="3" fillId="0" borderId="2" xfId="0" applyNumberFormat="1" applyFont="1" applyFill="1" applyBorder="1"/>
    <xf numFmtId="0" fontId="2" fillId="0" borderId="5" xfId="0" applyFont="1" applyFill="1" applyBorder="1" applyAlignment="1">
      <alignment horizontal="center"/>
    </xf>
    <xf numFmtId="39" fontId="3" fillId="0" borderId="0" xfId="0" applyNumberFormat="1" applyFont="1" applyFill="1"/>
    <xf numFmtId="9" fontId="3" fillId="0" borderId="0" xfId="1" applyFont="1" applyFill="1"/>
    <xf numFmtId="0" fontId="4" fillId="0" borderId="0" xfId="0" applyFont="1" applyFill="1"/>
    <xf numFmtId="0" fontId="0" fillId="0" borderId="0" xfId="0" applyFill="1"/>
    <xf numFmtId="165" fontId="3" fillId="0" borderId="0" xfId="0" applyNumberFormat="1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3" xfId="0" applyFont="1" applyFill="1" applyBorder="1"/>
    <xf numFmtId="165" fontId="6" fillId="0" borderId="3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/>
    <xf numFmtId="165" fontId="6" fillId="0" borderId="11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6" fillId="0" borderId="7" xfId="0" applyNumberFormat="1" applyFont="1" applyFill="1" applyBorder="1"/>
    <xf numFmtId="165" fontId="6" fillId="0" borderId="8" xfId="0" applyNumberFormat="1" applyFont="1" applyFill="1" applyBorder="1"/>
    <xf numFmtId="165" fontId="3" fillId="0" borderId="7" xfId="0" applyNumberFormat="1" applyFont="1" applyFill="1" applyBorder="1"/>
    <xf numFmtId="165" fontId="3" fillId="0" borderId="9" xfId="0" applyNumberFormat="1" applyFont="1" applyFill="1" applyBorder="1"/>
    <xf numFmtId="165" fontId="6" fillId="0" borderId="9" xfId="0" applyNumberFormat="1" applyFont="1" applyFill="1" applyBorder="1"/>
    <xf numFmtId="165" fontId="6" fillId="0" borderId="2" xfId="0" applyNumberFormat="1" applyFont="1" applyFill="1" applyBorder="1"/>
    <xf numFmtId="0" fontId="9" fillId="0" borderId="0" xfId="0" applyFont="1" applyFill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165" fontId="8" fillId="3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5" fontId="6" fillId="0" borderId="3" xfId="0" applyNumberFormat="1" applyFont="1" applyFill="1" applyBorder="1"/>
    <xf numFmtId="165" fontId="6" fillId="0" borderId="11" xfId="0" applyNumberFormat="1" applyFont="1" applyFill="1" applyBorder="1"/>
    <xf numFmtId="165" fontId="6" fillId="0" borderId="10" xfId="0" applyNumberFormat="1" applyFont="1" applyFill="1" applyBorder="1"/>
    <xf numFmtId="165" fontId="8" fillId="0" borderId="0" xfId="0" applyNumberFormat="1" applyFont="1" applyFill="1" applyBorder="1"/>
    <xf numFmtId="165" fontId="8" fillId="0" borderId="7" xfId="0" applyNumberFormat="1" applyFont="1" applyFill="1" applyBorder="1"/>
    <xf numFmtId="0" fontId="9" fillId="0" borderId="0" xfId="0" applyFont="1" applyFill="1" applyBorder="1" applyAlignment="1">
      <alignment horizontal="left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horizontal="center" vertical="center"/>
    </xf>
    <xf numFmtId="165" fontId="8" fillId="3" borderId="0" xfId="0" applyNumberFormat="1" applyFont="1" applyFill="1" applyBorder="1" applyAlignment="1">
      <alignment horizontal="center" vertical="center"/>
    </xf>
    <xf numFmtId="9" fontId="3" fillId="0" borderId="0" xfId="1" applyFont="1" applyFill="1" applyBorder="1"/>
    <xf numFmtId="165" fontId="3" fillId="0" borderId="0" xfId="0" applyNumberFormat="1" applyFont="1" applyFill="1" applyBorder="1" applyAlignment="1">
      <alignment horizontal="left"/>
    </xf>
    <xf numFmtId="165" fontId="6" fillId="0" borderId="3" xfId="0" applyNumberFormat="1" applyFont="1" applyFill="1" applyBorder="1" applyAlignment="1" applyProtection="1">
      <alignment horizontal="center"/>
    </xf>
    <xf numFmtId="165" fontId="6" fillId="0" borderId="11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5" fontId="6" fillId="0" borderId="8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165" fontId="6" fillId="0" borderId="10" xfId="0" applyNumberFormat="1" applyFont="1" applyFill="1" applyBorder="1" applyAlignment="1" applyProtection="1">
      <alignment horizontal="center"/>
    </xf>
    <xf numFmtId="165" fontId="6" fillId="3" borderId="3" xfId="0" applyNumberFormat="1" applyFont="1" applyFill="1" applyBorder="1" applyAlignment="1" applyProtection="1">
      <alignment horizontal="center" wrapText="1"/>
      <protection locked="0"/>
    </xf>
    <xf numFmtId="165" fontId="6" fillId="3" borderId="3" xfId="0" applyNumberFormat="1" applyFont="1" applyFill="1" applyBorder="1" applyAlignment="1" applyProtection="1">
      <alignment horizontal="center"/>
      <protection locked="0"/>
    </xf>
    <xf numFmtId="165" fontId="6" fillId="3" borderId="0" xfId="0" applyNumberFormat="1" applyFont="1" applyFill="1" applyBorder="1" applyAlignment="1" applyProtection="1">
      <alignment horizontal="center"/>
      <protection locked="0"/>
    </xf>
    <xf numFmtId="165" fontId="6" fillId="3" borderId="2" xfId="0" applyNumberFormat="1" applyFont="1" applyFill="1" applyBorder="1" applyAlignment="1" applyProtection="1">
      <alignment horizontal="center"/>
      <protection locked="0"/>
    </xf>
    <xf numFmtId="165" fontId="6" fillId="3" borderId="8" xfId="0" applyNumberFormat="1" applyFont="1" applyFill="1" applyBorder="1" applyAlignment="1" applyProtection="1">
      <alignment horizontal="center"/>
      <protection locked="0"/>
    </xf>
    <xf numFmtId="165" fontId="7" fillId="3" borderId="0" xfId="0" applyNumberFormat="1" applyFont="1" applyFill="1" applyBorder="1" applyAlignment="1" applyProtection="1">
      <alignment horizontal="center"/>
      <protection locked="0"/>
    </xf>
    <xf numFmtId="165" fontId="6" fillId="3" borderId="10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/>
    <xf numFmtId="0" fontId="3" fillId="0" borderId="15" xfId="0" applyFont="1" applyFill="1" applyBorder="1"/>
    <xf numFmtId="165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8" xfId="0" applyFont="1" applyFill="1" applyBorder="1"/>
    <xf numFmtId="165" fontId="6" fillId="0" borderId="18" xfId="0" applyNumberFormat="1" applyFont="1" applyFill="1" applyBorder="1" applyAlignment="1">
      <alignment horizontal="center"/>
    </xf>
    <xf numFmtId="165" fontId="6" fillId="3" borderId="18" xfId="0" applyNumberFormat="1" applyFont="1" applyFill="1" applyBorder="1" applyAlignment="1" applyProtection="1">
      <alignment horizontal="center"/>
      <protection locked="0"/>
    </xf>
    <xf numFmtId="165" fontId="6" fillId="3" borderId="19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/>
    <xf numFmtId="0" fontId="3" fillId="0" borderId="0" xfId="0" applyFont="1" applyFill="1" applyAlignment="1">
      <alignment vertical="top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165" fontId="6" fillId="3" borderId="13" xfId="0" applyNumberFormat="1" applyFont="1" applyFill="1" applyBorder="1" applyProtection="1">
      <protection locked="0"/>
    </xf>
    <xf numFmtId="165" fontId="6" fillId="3" borderId="3" xfId="0" applyNumberFormat="1" applyFont="1" applyFill="1" applyBorder="1" applyProtection="1">
      <protection locked="0"/>
    </xf>
    <xf numFmtId="165" fontId="6" fillId="3" borderId="7" xfId="0" applyNumberFormat="1" applyFont="1" applyFill="1" applyBorder="1" applyProtection="1">
      <protection locked="0"/>
    </xf>
    <xf numFmtId="165" fontId="6" fillId="3" borderId="0" xfId="0" applyNumberFormat="1" applyFont="1" applyFill="1" applyBorder="1" applyProtection="1">
      <protection locked="0"/>
    </xf>
    <xf numFmtId="165" fontId="7" fillId="3" borderId="9" xfId="0" applyNumberFormat="1" applyFont="1" applyFill="1" applyBorder="1" applyProtection="1">
      <protection locked="0"/>
    </xf>
    <xf numFmtId="165" fontId="7" fillId="3" borderId="2" xfId="0" applyNumberFormat="1" applyFont="1" applyFill="1" applyBorder="1" applyProtection="1">
      <protection locked="0"/>
    </xf>
    <xf numFmtId="165" fontId="6" fillId="3" borderId="2" xfId="0" applyNumberFormat="1" applyFont="1" applyFill="1" applyBorder="1" applyProtection="1">
      <protection locked="0"/>
    </xf>
    <xf numFmtId="165" fontId="8" fillId="3" borderId="0" xfId="0" applyNumberFormat="1" applyFont="1" applyFill="1" applyBorder="1" applyProtection="1">
      <protection locked="0"/>
    </xf>
    <xf numFmtId="165" fontId="6" fillId="3" borderId="8" xfId="0" applyNumberFormat="1" applyFont="1" applyFill="1" applyBorder="1" applyProtection="1">
      <protection locked="0"/>
    </xf>
    <xf numFmtId="165" fontId="6" fillId="3" borderId="10" xfId="0" applyNumberFormat="1" applyFont="1" applyFill="1" applyBorder="1" applyProtection="1">
      <protection locked="0"/>
    </xf>
    <xf numFmtId="165" fontId="6" fillId="0" borderId="3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5" fontId="6" fillId="0" borderId="2" xfId="0" applyNumberFormat="1" applyFont="1" applyFill="1" applyBorder="1" applyProtection="1">
      <protection locked="0"/>
    </xf>
    <xf numFmtId="165" fontId="6" fillId="0" borderId="3" xfId="0" applyNumberFormat="1" applyFont="1" applyFill="1" applyBorder="1" applyProtection="1"/>
    <xf numFmtId="165" fontId="6" fillId="0" borderId="0" xfId="0" applyNumberFormat="1" applyFont="1" applyFill="1" applyBorder="1" applyProtection="1"/>
    <xf numFmtId="165" fontId="6" fillId="0" borderId="2" xfId="0" applyNumberFormat="1" applyFont="1" applyFill="1" applyBorder="1" applyProtection="1"/>
    <xf numFmtId="165" fontId="8" fillId="0" borderId="0" xfId="0" applyNumberFormat="1" applyFont="1" applyFill="1" applyBorder="1" applyProtection="1"/>
    <xf numFmtId="165" fontId="6" fillId="0" borderId="11" xfId="0" applyNumberFormat="1" applyFont="1" applyFill="1" applyBorder="1" applyProtection="1"/>
    <xf numFmtId="165" fontId="6" fillId="0" borderId="10" xfId="0" applyNumberFormat="1" applyFont="1" applyFill="1" applyBorder="1" applyProtection="1"/>
    <xf numFmtId="165" fontId="6" fillId="0" borderId="8" xfId="0" applyNumberFormat="1" applyFont="1" applyFill="1" applyBorder="1" applyProtection="1"/>
    <xf numFmtId="165" fontId="8" fillId="0" borderId="8" xfId="0" applyNumberFormat="1" applyFont="1" applyFill="1" applyBorder="1" applyProtection="1"/>
    <xf numFmtId="165" fontId="6" fillId="0" borderId="7" xfId="0" applyNumberFormat="1" applyFont="1" applyFill="1" applyBorder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97"/>
  <sheetViews>
    <sheetView tabSelected="1" zoomScale="80" zoomScaleNormal="80"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4" sqref="E4"/>
    </sheetView>
  </sheetViews>
  <sheetFormatPr defaultColWidth="9.109375" defaultRowHeight="15" outlineLevelRow="1" x14ac:dyDescent="0.35"/>
  <cols>
    <col min="1" max="1" width="9.109375" style="11"/>
    <col min="2" max="2" width="34.5546875" style="11" customWidth="1"/>
    <col min="3" max="3" width="10.33203125" style="11" customWidth="1"/>
    <col min="4" max="4" width="12.88671875" style="11" customWidth="1"/>
    <col min="5" max="5" width="17.6640625" style="11" customWidth="1"/>
    <col min="6" max="6" width="16.109375" style="11" customWidth="1"/>
    <col min="7" max="20" width="9.109375" style="11"/>
    <col min="21" max="21" width="9.109375" style="24"/>
    <col min="22" max="16384" width="9.109375" style="11"/>
  </cols>
  <sheetData>
    <row r="1" spans="1:23" s="24" customFormat="1" ht="15.6" thickBot="1" x14ac:dyDescent="0.4">
      <c r="A1" s="11"/>
      <c r="B1" s="42" t="s">
        <v>96</v>
      </c>
      <c r="C1" s="79" t="s">
        <v>100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V1" s="11"/>
      <c r="W1" s="11"/>
    </row>
    <row r="2" spans="1:23" s="24" customFormat="1" ht="30.6" thickBot="1" x14ac:dyDescent="0.4">
      <c r="A2" s="11"/>
      <c r="B2" s="43" t="s">
        <v>97</v>
      </c>
      <c r="C2" s="44">
        <f>ROUND(SUM($G$53:$T$95),0)</f>
        <v>0</v>
      </c>
      <c r="D2" s="3"/>
      <c r="E2" s="11"/>
      <c r="F2" s="11"/>
      <c r="G2" s="80" t="s">
        <v>105</v>
      </c>
      <c r="H2" s="81" t="s">
        <v>106</v>
      </c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V2" s="11"/>
      <c r="W2" s="11"/>
    </row>
    <row r="3" spans="1:23" s="24" customFormat="1" ht="38.4" customHeight="1" x14ac:dyDescent="0.35">
      <c r="A3" s="11"/>
      <c r="B3" s="51" t="s">
        <v>103</v>
      </c>
      <c r="C3" s="54">
        <f>SUM($G$8:$T$41)</f>
        <v>0</v>
      </c>
      <c r="D3" s="11"/>
      <c r="E3" s="11"/>
      <c r="F3" s="11"/>
      <c r="G3" s="80" t="s">
        <v>105</v>
      </c>
      <c r="H3" s="82" t="s">
        <v>108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V3" s="11"/>
      <c r="W3" s="11"/>
    </row>
    <row r="4" spans="1:23" s="24" customFormat="1" ht="34.799999999999997" customHeight="1" x14ac:dyDescent="0.35">
      <c r="A4" s="11"/>
      <c r="B4" s="42" t="s">
        <v>98</v>
      </c>
      <c r="C4" s="45">
        <v>4</v>
      </c>
      <c r="D4" s="11"/>
      <c r="E4" s="11"/>
      <c r="F4" s="11"/>
      <c r="G4" s="80" t="s">
        <v>105</v>
      </c>
      <c r="H4" s="82" t="s">
        <v>107</v>
      </c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V4" s="11"/>
      <c r="W4" s="11"/>
    </row>
    <row r="5" spans="1:23" s="24" customFormat="1" ht="30" x14ac:dyDescent="0.35">
      <c r="A5" s="11"/>
      <c r="B5" s="42" t="s">
        <v>104</v>
      </c>
      <c r="C5" s="45">
        <v>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V5" s="11"/>
      <c r="W5" s="11"/>
    </row>
    <row r="6" spans="1:23" s="24" customFormat="1" ht="15.6" thickBot="1" x14ac:dyDescent="0.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V6" s="11"/>
      <c r="W6" s="11"/>
    </row>
    <row r="7" spans="1:23" s="24" customFormat="1" ht="15.6" thickBot="1" x14ac:dyDescent="0.4">
      <c r="A7" s="11"/>
      <c r="B7" s="22" t="s">
        <v>38</v>
      </c>
      <c r="C7" s="15" t="s">
        <v>33</v>
      </c>
      <c r="D7" s="15" t="s">
        <v>32</v>
      </c>
      <c r="E7" s="15" t="s">
        <v>39</v>
      </c>
      <c r="F7" s="15" t="s">
        <v>40</v>
      </c>
      <c r="G7" s="15" t="s">
        <v>5</v>
      </c>
      <c r="H7" s="15" t="s">
        <v>4</v>
      </c>
      <c r="I7" s="15" t="s">
        <v>3</v>
      </c>
      <c r="J7" s="15" t="s">
        <v>6</v>
      </c>
      <c r="K7" s="15" t="s">
        <v>16</v>
      </c>
      <c r="L7" s="15" t="s">
        <v>24</v>
      </c>
      <c r="M7" s="15" t="s">
        <v>15</v>
      </c>
      <c r="N7" s="15" t="s">
        <v>86</v>
      </c>
      <c r="O7" s="15" t="s">
        <v>29</v>
      </c>
      <c r="P7" s="15" t="s">
        <v>87</v>
      </c>
      <c r="Q7" s="15" t="s">
        <v>26</v>
      </c>
      <c r="R7" s="15" t="s">
        <v>68</v>
      </c>
      <c r="S7" s="15" t="s">
        <v>66</v>
      </c>
      <c r="T7" s="16" t="s">
        <v>67</v>
      </c>
      <c r="V7" s="11"/>
      <c r="W7" s="11"/>
    </row>
    <row r="8" spans="1:23" s="24" customFormat="1" x14ac:dyDescent="0.35">
      <c r="A8" s="11"/>
      <c r="B8" s="17" t="s">
        <v>81</v>
      </c>
      <c r="C8" s="2" t="s">
        <v>84</v>
      </c>
      <c r="D8" s="2" t="s">
        <v>43</v>
      </c>
      <c r="E8" s="2" t="s">
        <v>44</v>
      </c>
      <c r="F8" s="2" t="s">
        <v>102</v>
      </c>
      <c r="G8" s="63"/>
      <c r="H8" s="64"/>
      <c r="I8" s="64"/>
      <c r="J8" s="64"/>
      <c r="K8" s="64"/>
      <c r="L8" s="57"/>
      <c r="M8" s="57"/>
      <c r="N8" s="57"/>
      <c r="O8" s="57"/>
      <c r="P8" s="57"/>
      <c r="Q8" s="57"/>
      <c r="R8" s="57"/>
      <c r="S8" s="57"/>
      <c r="T8" s="58"/>
      <c r="V8" s="11"/>
      <c r="W8" s="11"/>
    </row>
    <row r="9" spans="1:23" s="24" customFormat="1" x14ac:dyDescent="0.35">
      <c r="A9" s="11"/>
      <c r="B9" s="17" t="s">
        <v>81</v>
      </c>
      <c r="C9" s="2" t="s">
        <v>84</v>
      </c>
      <c r="D9" s="2" t="s">
        <v>45</v>
      </c>
      <c r="E9" s="2" t="s">
        <v>44</v>
      </c>
      <c r="F9" s="2" t="s">
        <v>102</v>
      </c>
      <c r="G9" s="65"/>
      <c r="H9" s="65"/>
      <c r="I9" s="65"/>
      <c r="J9" s="65"/>
      <c r="K9" s="65"/>
      <c r="L9" s="59"/>
      <c r="M9" s="59"/>
      <c r="N9" s="59"/>
      <c r="O9" s="59"/>
      <c r="P9" s="59"/>
      <c r="Q9" s="59"/>
      <c r="R9" s="59"/>
      <c r="S9" s="59"/>
      <c r="T9" s="60"/>
      <c r="V9" s="11"/>
      <c r="W9" s="11"/>
    </row>
    <row r="10" spans="1:23" s="24" customFormat="1" x14ac:dyDescent="0.35">
      <c r="A10" s="11"/>
      <c r="B10" s="17" t="s">
        <v>81</v>
      </c>
      <c r="C10" s="2" t="s">
        <v>84</v>
      </c>
      <c r="D10" s="2" t="s">
        <v>46</v>
      </c>
      <c r="E10" s="2" t="s">
        <v>44</v>
      </c>
      <c r="F10" s="2" t="s">
        <v>102</v>
      </c>
      <c r="G10" s="65"/>
      <c r="H10" s="65"/>
      <c r="I10" s="65"/>
      <c r="J10" s="65"/>
      <c r="K10" s="65"/>
      <c r="L10" s="59"/>
      <c r="M10" s="59"/>
      <c r="N10" s="59"/>
      <c r="O10" s="59"/>
      <c r="P10" s="59"/>
      <c r="Q10" s="59"/>
      <c r="R10" s="59"/>
      <c r="S10" s="59"/>
      <c r="T10" s="60"/>
      <c r="V10" s="11"/>
      <c r="W10" s="11"/>
    </row>
    <row r="11" spans="1:23" s="24" customFormat="1" ht="15.6" thickBot="1" x14ac:dyDescent="0.4">
      <c r="A11" s="11"/>
      <c r="B11" s="20" t="s">
        <v>81</v>
      </c>
      <c r="C11" s="10" t="s">
        <v>84</v>
      </c>
      <c r="D11" s="10" t="s">
        <v>76</v>
      </c>
      <c r="E11" s="10" t="s">
        <v>44</v>
      </c>
      <c r="F11" s="10" t="s">
        <v>102</v>
      </c>
      <c r="G11" s="66"/>
      <c r="H11" s="66"/>
      <c r="I11" s="66"/>
      <c r="J11" s="66"/>
      <c r="K11" s="66"/>
      <c r="L11" s="61"/>
      <c r="M11" s="61"/>
      <c r="N11" s="61"/>
      <c r="O11" s="61"/>
      <c r="P11" s="61"/>
      <c r="Q11" s="61"/>
      <c r="R11" s="61"/>
      <c r="S11" s="61"/>
      <c r="T11" s="62"/>
      <c r="V11" s="11"/>
      <c r="W11" s="11"/>
    </row>
    <row r="12" spans="1:23" s="24" customFormat="1" x14ac:dyDescent="0.35">
      <c r="A12" s="11"/>
      <c r="B12" s="29"/>
      <c r="C12" s="30"/>
      <c r="D12" s="30"/>
      <c r="E12" s="30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4"/>
      <c r="V12" s="11"/>
      <c r="W12" s="11"/>
    </row>
    <row r="13" spans="1:23" s="24" customFormat="1" x14ac:dyDescent="0.35">
      <c r="A13" s="11"/>
      <c r="B13" s="17" t="s">
        <v>81</v>
      </c>
      <c r="C13" s="2" t="s">
        <v>85</v>
      </c>
      <c r="D13" s="2" t="s">
        <v>43</v>
      </c>
      <c r="E13" s="2" t="s">
        <v>44</v>
      </c>
      <c r="F13" s="2" t="s">
        <v>102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7"/>
      <c r="V13" s="11"/>
      <c r="W13" s="11"/>
    </row>
    <row r="14" spans="1:23" s="24" customFormat="1" x14ac:dyDescent="0.35">
      <c r="A14" s="11"/>
      <c r="B14" s="17" t="s">
        <v>81</v>
      </c>
      <c r="C14" s="2" t="s">
        <v>85</v>
      </c>
      <c r="D14" s="2" t="s">
        <v>45</v>
      </c>
      <c r="E14" s="2" t="s">
        <v>44</v>
      </c>
      <c r="F14" s="2" t="s">
        <v>102</v>
      </c>
      <c r="G14" s="65"/>
      <c r="H14" s="65"/>
      <c r="I14" s="65"/>
      <c r="J14" s="65"/>
      <c r="K14" s="65"/>
      <c r="L14" s="65"/>
      <c r="M14" s="65"/>
      <c r="N14" s="65"/>
      <c r="O14" s="68"/>
      <c r="P14" s="65"/>
      <c r="Q14" s="65"/>
      <c r="R14" s="65"/>
      <c r="S14" s="65"/>
      <c r="T14" s="67"/>
      <c r="V14" s="11"/>
      <c r="W14" s="11"/>
    </row>
    <row r="15" spans="1:23" s="24" customFormat="1" x14ac:dyDescent="0.35">
      <c r="A15" s="11"/>
      <c r="B15" s="17" t="s">
        <v>81</v>
      </c>
      <c r="C15" s="2" t="s">
        <v>85</v>
      </c>
      <c r="D15" s="2" t="s">
        <v>46</v>
      </c>
      <c r="E15" s="2" t="s">
        <v>44</v>
      </c>
      <c r="F15" s="2" t="s">
        <v>102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7"/>
      <c r="V15" s="11"/>
      <c r="W15" s="11"/>
    </row>
    <row r="16" spans="1:23" s="24" customFormat="1" ht="15.6" thickBot="1" x14ac:dyDescent="0.4">
      <c r="A16" s="11"/>
      <c r="B16" s="20" t="s">
        <v>81</v>
      </c>
      <c r="C16" s="10" t="s">
        <v>85</v>
      </c>
      <c r="D16" s="10" t="s">
        <v>76</v>
      </c>
      <c r="E16" s="10" t="s">
        <v>44</v>
      </c>
      <c r="F16" s="10" t="s">
        <v>102</v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9"/>
      <c r="V16" s="11"/>
      <c r="W16" s="11"/>
    </row>
    <row r="17" spans="1:23" s="24" customFormat="1" x14ac:dyDescent="0.35">
      <c r="A17" s="11"/>
      <c r="B17" s="17"/>
      <c r="C17" s="2"/>
      <c r="D17" s="2"/>
      <c r="E17" s="2"/>
      <c r="F17" s="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5"/>
      <c r="V17" s="11"/>
      <c r="W17" s="11"/>
    </row>
    <row r="18" spans="1:23" s="24" customFormat="1" x14ac:dyDescent="0.35">
      <c r="A18" s="11"/>
      <c r="B18" s="17" t="s">
        <v>81</v>
      </c>
      <c r="C18" s="2" t="s">
        <v>88</v>
      </c>
      <c r="D18" s="2" t="s">
        <v>43</v>
      </c>
      <c r="E18" s="2" t="s">
        <v>44</v>
      </c>
      <c r="F18" s="2" t="s">
        <v>102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7"/>
      <c r="V18" s="11"/>
      <c r="W18" s="11"/>
    </row>
    <row r="19" spans="1:23" s="24" customFormat="1" x14ac:dyDescent="0.35">
      <c r="A19" s="11"/>
      <c r="B19" s="17" t="s">
        <v>81</v>
      </c>
      <c r="C19" s="2" t="s">
        <v>88</v>
      </c>
      <c r="D19" s="2" t="s">
        <v>45</v>
      </c>
      <c r="E19" s="2" t="s">
        <v>44</v>
      </c>
      <c r="F19" s="2" t="s">
        <v>102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7"/>
      <c r="V19" s="11"/>
      <c r="W19" s="11"/>
    </row>
    <row r="20" spans="1:23" s="24" customFormat="1" x14ac:dyDescent="0.35">
      <c r="A20" s="11"/>
      <c r="B20" s="17" t="s">
        <v>81</v>
      </c>
      <c r="C20" s="2" t="s">
        <v>88</v>
      </c>
      <c r="D20" s="2" t="s">
        <v>46</v>
      </c>
      <c r="E20" s="2" t="s">
        <v>44</v>
      </c>
      <c r="F20" s="2" t="s">
        <v>102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7"/>
      <c r="V20" s="11"/>
      <c r="W20" s="11"/>
    </row>
    <row r="21" spans="1:23" s="24" customFormat="1" ht="15.6" thickBot="1" x14ac:dyDescent="0.4">
      <c r="A21" s="11"/>
      <c r="B21" s="17" t="s">
        <v>81</v>
      </c>
      <c r="C21" s="2" t="s">
        <v>88</v>
      </c>
      <c r="D21" s="2" t="s">
        <v>76</v>
      </c>
      <c r="E21" s="2" t="s">
        <v>44</v>
      </c>
      <c r="F21" s="2" t="s">
        <v>102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7"/>
      <c r="V21" s="11"/>
      <c r="W21" s="11"/>
    </row>
    <row r="22" spans="1:23" s="24" customFormat="1" x14ac:dyDescent="0.35">
      <c r="A22" s="11"/>
      <c r="B22" s="29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4"/>
      <c r="V22" s="11"/>
      <c r="W22" s="11"/>
    </row>
    <row r="23" spans="1:23" s="24" customFormat="1" x14ac:dyDescent="0.35">
      <c r="A23" s="11"/>
      <c r="B23" s="17" t="s">
        <v>81</v>
      </c>
      <c r="C23" s="2" t="s">
        <v>89</v>
      </c>
      <c r="D23" s="2" t="s">
        <v>43</v>
      </c>
      <c r="E23" s="2" t="s">
        <v>44</v>
      </c>
      <c r="F23" s="2" t="s">
        <v>102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7"/>
      <c r="V23" s="11"/>
      <c r="W23" s="11"/>
    </row>
    <row r="24" spans="1:23" s="24" customFormat="1" x14ac:dyDescent="0.35">
      <c r="A24" s="11"/>
      <c r="B24" s="17" t="s">
        <v>81</v>
      </c>
      <c r="C24" s="2" t="s">
        <v>89</v>
      </c>
      <c r="D24" s="2" t="s">
        <v>45</v>
      </c>
      <c r="E24" s="2" t="s">
        <v>44</v>
      </c>
      <c r="F24" s="2" t="s">
        <v>102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7"/>
      <c r="V24" s="11"/>
      <c r="W24" s="11"/>
    </row>
    <row r="25" spans="1:23" s="24" customFormat="1" x14ac:dyDescent="0.35">
      <c r="A25" s="11"/>
      <c r="B25" s="17" t="s">
        <v>81</v>
      </c>
      <c r="C25" s="2" t="s">
        <v>89</v>
      </c>
      <c r="D25" s="2" t="s">
        <v>46</v>
      </c>
      <c r="E25" s="2" t="s">
        <v>44</v>
      </c>
      <c r="F25" s="2" t="s">
        <v>102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7"/>
      <c r="V25" s="11"/>
      <c r="W25" s="11"/>
    </row>
    <row r="26" spans="1:23" s="24" customFormat="1" ht="15.6" thickBot="1" x14ac:dyDescent="0.4">
      <c r="A26" s="11"/>
      <c r="B26" s="20" t="s">
        <v>81</v>
      </c>
      <c r="C26" s="10" t="s">
        <v>89</v>
      </c>
      <c r="D26" s="10" t="s">
        <v>76</v>
      </c>
      <c r="E26" s="10" t="s">
        <v>44</v>
      </c>
      <c r="F26" s="10" t="s">
        <v>102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9"/>
      <c r="V26" s="11"/>
      <c r="W26" s="11"/>
    </row>
    <row r="27" spans="1:23" s="24" customFormat="1" x14ac:dyDescent="0.35">
      <c r="A27" s="11"/>
      <c r="B27" s="17"/>
      <c r="C27" s="2"/>
      <c r="D27" s="2"/>
      <c r="E27" s="2"/>
      <c r="F27" s="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5"/>
      <c r="V27" s="11"/>
      <c r="W27" s="11"/>
    </row>
    <row r="28" spans="1:23" s="24" customFormat="1" x14ac:dyDescent="0.35">
      <c r="A28" s="11"/>
      <c r="B28" s="17" t="s">
        <v>81</v>
      </c>
      <c r="C28" s="2" t="s">
        <v>90</v>
      </c>
      <c r="D28" s="2" t="s">
        <v>43</v>
      </c>
      <c r="E28" s="2" t="s">
        <v>44</v>
      </c>
      <c r="F28" s="2" t="s">
        <v>102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7"/>
      <c r="V28" s="11"/>
      <c r="W28" s="11"/>
    </row>
    <row r="29" spans="1:23" s="24" customFormat="1" x14ac:dyDescent="0.35">
      <c r="A29" s="11"/>
      <c r="B29" s="17" t="s">
        <v>81</v>
      </c>
      <c r="C29" s="2" t="s">
        <v>90</v>
      </c>
      <c r="D29" s="2" t="s">
        <v>45</v>
      </c>
      <c r="E29" s="2" t="s">
        <v>44</v>
      </c>
      <c r="F29" s="2" t="s">
        <v>102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7"/>
      <c r="V29" s="11"/>
      <c r="W29" s="11"/>
    </row>
    <row r="30" spans="1:23" s="24" customFormat="1" x14ac:dyDescent="0.35">
      <c r="A30" s="11"/>
      <c r="B30" s="17" t="s">
        <v>81</v>
      </c>
      <c r="C30" s="2" t="s">
        <v>90</v>
      </c>
      <c r="D30" s="2" t="s">
        <v>46</v>
      </c>
      <c r="E30" s="2" t="s">
        <v>44</v>
      </c>
      <c r="F30" s="2" t="s">
        <v>102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7"/>
      <c r="V30" s="11"/>
      <c r="W30" s="11"/>
    </row>
    <row r="31" spans="1:23" s="24" customFormat="1" ht="15.6" thickBot="1" x14ac:dyDescent="0.4">
      <c r="A31" s="11"/>
      <c r="B31" s="17" t="s">
        <v>81</v>
      </c>
      <c r="C31" s="2" t="s">
        <v>90</v>
      </c>
      <c r="D31" s="2" t="s">
        <v>76</v>
      </c>
      <c r="E31" s="2" t="s">
        <v>44</v>
      </c>
      <c r="F31" s="2" t="s">
        <v>102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7"/>
      <c r="V31" s="11"/>
      <c r="W31" s="11"/>
    </row>
    <row r="32" spans="1:23" s="24" customFormat="1" x14ac:dyDescent="0.35">
      <c r="A32" s="11"/>
      <c r="B32" s="29"/>
      <c r="C32" s="30"/>
      <c r="D32" s="30"/>
      <c r="E32" s="30"/>
      <c r="F32" s="30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4"/>
      <c r="V32" s="11"/>
      <c r="W32" s="11"/>
    </row>
    <row r="33" spans="1:23" s="24" customFormat="1" x14ac:dyDescent="0.35">
      <c r="A33" s="11"/>
      <c r="B33" s="17" t="s">
        <v>81</v>
      </c>
      <c r="C33" s="2" t="s">
        <v>91</v>
      </c>
      <c r="D33" s="2" t="s">
        <v>43</v>
      </c>
      <c r="E33" s="2" t="s">
        <v>44</v>
      </c>
      <c r="F33" s="2" t="s">
        <v>102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7"/>
      <c r="V33" s="11"/>
      <c r="W33" s="11"/>
    </row>
    <row r="34" spans="1:23" s="24" customFormat="1" x14ac:dyDescent="0.35">
      <c r="A34" s="11"/>
      <c r="B34" s="17" t="s">
        <v>81</v>
      </c>
      <c r="C34" s="2" t="s">
        <v>91</v>
      </c>
      <c r="D34" s="2" t="s">
        <v>45</v>
      </c>
      <c r="E34" s="2" t="s">
        <v>44</v>
      </c>
      <c r="F34" s="2" t="s">
        <v>102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7"/>
      <c r="V34" s="11"/>
      <c r="W34" s="11"/>
    </row>
    <row r="35" spans="1:23" s="24" customFormat="1" x14ac:dyDescent="0.35">
      <c r="A35" s="11"/>
      <c r="B35" s="17" t="s">
        <v>81</v>
      </c>
      <c r="C35" s="2" t="s">
        <v>91</v>
      </c>
      <c r="D35" s="2" t="s">
        <v>46</v>
      </c>
      <c r="E35" s="2" t="s">
        <v>44</v>
      </c>
      <c r="F35" s="2" t="s">
        <v>102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7"/>
      <c r="V35" s="11"/>
      <c r="W35" s="11"/>
    </row>
    <row r="36" spans="1:23" s="24" customFormat="1" ht="15.6" thickBot="1" x14ac:dyDescent="0.4">
      <c r="A36" s="11"/>
      <c r="B36" s="20" t="s">
        <v>81</v>
      </c>
      <c r="C36" s="10" t="s">
        <v>91</v>
      </c>
      <c r="D36" s="10" t="s">
        <v>76</v>
      </c>
      <c r="E36" s="10" t="s">
        <v>44</v>
      </c>
      <c r="F36" s="10" t="s">
        <v>102</v>
      </c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9"/>
      <c r="V36" s="11"/>
      <c r="W36" s="11"/>
    </row>
    <row r="37" spans="1:23" s="24" customFormat="1" x14ac:dyDescent="0.35">
      <c r="A37" s="11"/>
      <c r="B37" s="17"/>
      <c r="C37" s="2"/>
      <c r="D37" s="2"/>
      <c r="E37" s="2"/>
      <c r="F37" s="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5"/>
      <c r="V37" s="11"/>
      <c r="W37" s="11"/>
    </row>
    <row r="38" spans="1:23" s="24" customFormat="1" x14ac:dyDescent="0.35">
      <c r="A38" s="11"/>
      <c r="B38" s="17" t="s">
        <v>81</v>
      </c>
      <c r="C38" s="2" t="s">
        <v>92</v>
      </c>
      <c r="D38" s="2" t="s">
        <v>43</v>
      </c>
      <c r="E38" s="2" t="s">
        <v>44</v>
      </c>
      <c r="F38" s="2" t="s">
        <v>102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7"/>
      <c r="V38" s="11"/>
      <c r="W38" s="11"/>
    </row>
    <row r="39" spans="1:23" s="24" customFormat="1" x14ac:dyDescent="0.35">
      <c r="A39" s="11"/>
      <c r="B39" s="17" t="s">
        <v>81</v>
      </c>
      <c r="C39" s="2" t="s">
        <v>92</v>
      </c>
      <c r="D39" s="2" t="s">
        <v>45</v>
      </c>
      <c r="E39" s="2" t="s">
        <v>44</v>
      </c>
      <c r="F39" s="2" t="s">
        <v>102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7"/>
      <c r="V39" s="11"/>
      <c r="W39" s="11"/>
    </row>
    <row r="40" spans="1:23" s="24" customFormat="1" x14ac:dyDescent="0.35">
      <c r="A40" s="11"/>
      <c r="B40" s="17" t="s">
        <v>81</v>
      </c>
      <c r="C40" s="2" t="s">
        <v>92</v>
      </c>
      <c r="D40" s="2" t="s">
        <v>46</v>
      </c>
      <c r="E40" s="2" t="s">
        <v>44</v>
      </c>
      <c r="F40" s="2" t="s">
        <v>102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7"/>
      <c r="V40" s="11"/>
      <c r="W40" s="11"/>
    </row>
    <row r="41" spans="1:23" s="24" customFormat="1" x14ac:dyDescent="0.35">
      <c r="A41" s="11"/>
      <c r="B41" s="17" t="s">
        <v>81</v>
      </c>
      <c r="C41" s="2" t="s">
        <v>92</v>
      </c>
      <c r="D41" s="2" t="s">
        <v>76</v>
      </c>
      <c r="E41" s="2" t="s">
        <v>44</v>
      </c>
      <c r="F41" s="2" t="s">
        <v>102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7"/>
      <c r="V41" s="11"/>
      <c r="W41" s="11"/>
    </row>
    <row r="42" spans="1:23" s="24" customFormat="1" x14ac:dyDescent="0.35">
      <c r="A42" s="11"/>
      <c r="B42" s="70"/>
      <c r="C42" s="71"/>
      <c r="D42" s="71"/>
      <c r="E42" s="71"/>
      <c r="F42" s="71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3"/>
      <c r="V42" s="11"/>
      <c r="W42" s="11"/>
    </row>
    <row r="43" spans="1:23" s="24" customFormat="1" x14ac:dyDescent="0.35">
      <c r="A43" s="11"/>
      <c r="B43" s="17" t="s">
        <v>81</v>
      </c>
      <c r="C43" s="2" t="s">
        <v>47</v>
      </c>
      <c r="D43" s="2" t="s">
        <v>47</v>
      </c>
      <c r="E43" s="2" t="s">
        <v>52</v>
      </c>
      <c r="F43" s="2" t="s">
        <v>72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65"/>
      <c r="S43" s="65"/>
      <c r="T43" s="67"/>
      <c r="V43" s="11"/>
      <c r="W43" s="11"/>
    </row>
    <row r="44" spans="1:23" s="24" customFormat="1" x14ac:dyDescent="0.35">
      <c r="A44" s="11"/>
      <c r="B44" s="17" t="s">
        <v>81</v>
      </c>
      <c r="C44" s="2" t="s">
        <v>47</v>
      </c>
      <c r="D44" s="2" t="s">
        <v>47</v>
      </c>
      <c r="E44" s="2" t="s">
        <v>53</v>
      </c>
      <c r="F44" s="2" t="s">
        <v>72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65"/>
      <c r="S44" s="65"/>
      <c r="T44" s="67"/>
      <c r="V44" s="11"/>
      <c r="W44" s="11"/>
    </row>
    <row r="45" spans="1:23" s="24" customFormat="1" x14ac:dyDescent="0.35">
      <c r="A45" s="11"/>
      <c r="B45" s="17" t="s">
        <v>81</v>
      </c>
      <c r="C45" s="2" t="s">
        <v>47</v>
      </c>
      <c r="D45" s="2" t="s">
        <v>47</v>
      </c>
      <c r="E45" s="2" t="s">
        <v>54</v>
      </c>
      <c r="F45" s="2" t="s">
        <v>72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65"/>
      <c r="S45" s="65"/>
      <c r="T45" s="67"/>
      <c r="V45" s="11"/>
      <c r="W45" s="11"/>
    </row>
    <row r="46" spans="1:23" s="24" customFormat="1" x14ac:dyDescent="0.35">
      <c r="A46" s="11"/>
      <c r="B46" s="17" t="s">
        <v>81</v>
      </c>
      <c r="C46" s="2" t="s">
        <v>47</v>
      </c>
      <c r="D46" s="2" t="s">
        <v>47</v>
      </c>
      <c r="E46" s="2" t="s">
        <v>82</v>
      </c>
      <c r="F46" s="2" t="s">
        <v>72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65"/>
      <c r="S46" s="65"/>
      <c r="T46" s="67"/>
      <c r="V46" s="11"/>
      <c r="W46" s="11"/>
    </row>
    <row r="47" spans="1:23" s="24" customFormat="1" x14ac:dyDescent="0.35">
      <c r="A47" s="11"/>
      <c r="B47" s="17" t="s">
        <v>81</v>
      </c>
      <c r="C47" s="2" t="s">
        <v>47</v>
      </c>
      <c r="D47" s="2" t="s">
        <v>47</v>
      </c>
      <c r="E47" s="2" t="s">
        <v>83</v>
      </c>
      <c r="F47" s="2" t="s">
        <v>72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65"/>
      <c r="S47" s="65"/>
      <c r="T47" s="67"/>
      <c r="V47" s="11"/>
      <c r="W47" s="11"/>
    </row>
    <row r="48" spans="1:23" s="24" customFormat="1" x14ac:dyDescent="0.35">
      <c r="A48" s="11"/>
      <c r="B48" s="17" t="s">
        <v>81</v>
      </c>
      <c r="C48" s="2" t="s">
        <v>47</v>
      </c>
      <c r="D48" s="2" t="s">
        <v>47</v>
      </c>
      <c r="E48" s="2" t="s">
        <v>94</v>
      </c>
      <c r="F48" s="2" t="s">
        <v>72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65"/>
      <c r="S48" s="65"/>
      <c r="T48" s="67"/>
      <c r="V48" s="11"/>
      <c r="W48" s="11"/>
    </row>
    <row r="49" spans="1:23" s="24" customFormat="1" x14ac:dyDescent="0.35">
      <c r="A49" s="11"/>
      <c r="B49" s="74" t="s">
        <v>81</v>
      </c>
      <c r="C49" s="75" t="s">
        <v>47</v>
      </c>
      <c r="D49" s="75" t="s">
        <v>47</v>
      </c>
      <c r="E49" s="75" t="s">
        <v>95</v>
      </c>
      <c r="F49" s="75" t="s">
        <v>72</v>
      </c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7"/>
      <c r="S49" s="77"/>
      <c r="T49" s="78"/>
      <c r="V49" s="11"/>
      <c r="W49" s="11"/>
    </row>
    <row r="51" spans="1:23" s="24" customFormat="1" x14ac:dyDescent="0.3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V51" s="11"/>
      <c r="W51" s="11"/>
    </row>
    <row r="52" spans="1:23" s="24" customFormat="1" ht="15.6" hidden="1" outlineLevel="1" thickBot="1" x14ac:dyDescent="0.4">
      <c r="A52" s="11"/>
      <c r="B52" s="22" t="s">
        <v>38</v>
      </c>
      <c r="C52" s="15" t="s">
        <v>58</v>
      </c>
      <c r="D52" s="15" t="s">
        <v>32</v>
      </c>
      <c r="E52" s="15" t="s">
        <v>39</v>
      </c>
      <c r="F52" s="15" t="s">
        <v>40</v>
      </c>
      <c r="G52" s="15" t="s">
        <v>5</v>
      </c>
      <c r="H52" s="15" t="s">
        <v>4</v>
      </c>
      <c r="I52" s="15" t="s">
        <v>3</v>
      </c>
      <c r="J52" s="15" t="s">
        <v>6</v>
      </c>
      <c r="K52" s="15" t="s">
        <v>16</v>
      </c>
      <c r="L52" s="15" t="s">
        <v>24</v>
      </c>
      <c r="M52" s="15" t="s">
        <v>15</v>
      </c>
      <c r="N52" s="15" t="s">
        <v>86</v>
      </c>
      <c r="O52" s="15" t="s">
        <v>29</v>
      </c>
      <c r="P52" s="15" t="s">
        <v>87</v>
      </c>
      <c r="Q52" s="15" t="s">
        <v>26</v>
      </c>
      <c r="R52" s="15" t="s">
        <v>68</v>
      </c>
      <c r="S52" s="15" t="s">
        <v>66</v>
      </c>
      <c r="T52" s="16" t="s">
        <v>67</v>
      </c>
      <c r="V52" s="11"/>
      <c r="W52" s="11"/>
    </row>
    <row r="53" spans="1:23" s="24" customFormat="1" hidden="1" outlineLevel="1" x14ac:dyDescent="0.35">
      <c r="A53" s="11"/>
      <c r="B53" s="17" t="s">
        <v>81</v>
      </c>
      <c r="C53" s="2" t="s">
        <v>84</v>
      </c>
      <c r="D53" s="2" t="s">
        <v>43</v>
      </c>
      <c r="E53" s="2" t="s">
        <v>44</v>
      </c>
      <c r="F53" s="2" t="s">
        <v>77</v>
      </c>
      <c r="G53" s="13">
        <f>G8*Rates!S31/$C$4/$C$5</f>
        <v>0</v>
      </c>
      <c r="H53" s="13">
        <f>H8*Rates!U31/$C$4/$C$5</f>
        <v>0</v>
      </c>
      <c r="I53" s="13">
        <f>I8*Rates!W31/$C$4/$C$5</f>
        <v>0</v>
      </c>
      <c r="J53" s="13">
        <f>J8*Rates!Z31/$C$4/$C$5</f>
        <v>0</v>
      </c>
      <c r="K53" s="13">
        <f>K8*Rates!AA31/$C$4/$C$5</f>
        <v>0</v>
      </c>
      <c r="L53" s="13">
        <f>L8*Rates!AD31/$C$4/$C$5</f>
        <v>0</v>
      </c>
      <c r="M53" s="13">
        <f>M8*Rates!AF31/$C$4/$C$5</f>
        <v>0</v>
      </c>
      <c r="N53" s="13">
        <f>N8*Rates!AG31/$C$4/$C$5</f>
        <v>0</v>
      </c>
      <c r="O53" s="13">
        <f>O8*Rates!AH31/$C$4/$C$5</f>
        <v>0</v>
      </c>
      <c r="P53" s="13">
        <f>P8*Rates!AI31/$C$4/$C$5</f>
        <v>0</v>
      </c>
      <c r="Q53" s="13">
        <f>Q8*Rates!AJ31/$C$4/$C$5</f>
        <v>0</v>
      </c>
      <c r="R53" s="13">
        <f>R8*Rates!AN31/$C$4/$C$5</f>
        <v>0</v>
      </c>
      <c r="S53" s="13">
        <f>S8*Rates!AP31/$C$4/$C$5</f>
        <v>0</v>
      </c>
      <c r="T53" s="18">
        <f>T8*Rates!AQ31/$C$4/$C$5</f>
        <v>0</v>
      </c>
      <c r="V53" s="11"/>
      <c r="W53" s="11"/>
    </row>
    <row r="54" spans="1:23" s="24" customFormat="1" hidden="1" outlineLevel="1" x14ac:dyDescent="0.35">
      <c r="A54" s="11"/>
      <c r="B54" s="17" t="s">
        <v>81</v>
      </c>
      <c r="C54" s="2" t="s">
        <v>84</v>
      </c>
      <c r="D54" s="2" t="s">
        <v>45</v>
      </c>
      <c r="E54" s="2" t="s">
        <v>44</v>
      </c>
      <c r="F54" s="2" t="s">
        <v>77</v>
      </c>
      <c r="G54" s="13">
        <f>G9*Rates!S32/$C$4/$C$5</f>
        <v>0</v>
      </c>
      <c r="H54" s="13">
        <f>H9*Rates!U32/$C$4/$C$5</f>
        <v>0</v>
      </c>
      <c r="I54" s="13">
        <f>I9*Rates!W32/$C$4/$C$5</f>
        <v>0</v>
      </c>
      <c r="J54" s="13">
        <f>J9*Rates!Z32/$C$4/$C$5</f>
        <v>0</v>
      </c>
      <c r="K54" s="13">
        <f>K9*Rates!AA32/$C$4/$C$5</f>
        <v>0</v>
      </c>
      <c r="L54" s="13">
        <f>L9*Rates!AD32/$C$4/$C$5</f>
        <v>0</v>
      </c>
      <c r="M54" s="13">
        <f>M9*Rates!AF32/$C$4/$C$5</f>
        <v>0</v>
      </c>
      <c r="N54" s="13">
        <f>N9*Rates!AG32/$C$4/$C$5</f>
        <v>0</v>
      </c>
      <c r="O54" s="13">
        <f>O9*Rates!AH32/$C$4/$C$5</f>
        <v>0</v>
      </c>
      <c r="P54" s="13">
        <f>P9*Rates!AI32/$C$4/$C$5</f>
        <v>0</v>
      </c>
      <c r="Q54" s="13">
        <f>Q9*Rates!AJ32/$C$4/$C$5</f>
        <v>0</v>
      </c>
      <c r="R54" s="13">
        <f>R9*Rates!AN32/$C$4/$C$5</f>
        <v>0</v>
      </c>
      <c r="S54" s="13">
        <f>S9*Rates!AP32/$C$4/$C$5</f>
        <v>0</v>
      </c>
      <c r="T54" s="18">
        <f>T9*Rates!AQ32/$C$4/$C$5</f>
        <v>0</v>
      </c>
      <c r="V54" s="11"/>
      <c r="W54" s="11"/>
    </row>
    <row r="55" spans="1:23" s="24" customFormat="1" hidden="1" outlineLevel="1" x14ac:dyDescent="0.35">
      <c r="A55" s="11"/>
      <c r="B55" s="17" t="s">
        <v>81</v>
      </c>
      <c r="C55" s="2" t="s">
        <v>84</v>
      </c>
      <c r="D55" s="2" t="s">
        <v>46</v>
      </c>
      <c r="E55" s="2" t="s">
        <v>44</v>
      </c>
      <c r="F55" s="2" t="s">
        <v>77</v>
      </c>
      <c r="G55" s="13">
        <f>G10*Rates!S33/$C$4/$C$5</f>
        <v>0</v>
      </c>
      <c r="H55" s="13">
        <f>H10*Rates!U33/$C$4/$C$5</f>
        <v>0</v>
      </c>
      <c r="I55" s="13">
        <f>I10*Rates!W33/$C$4/$C$5</f>
        <v>0</v>
      </c>
      <c r="J55" s="13">
        <f>J10*Rates!Z33/$C$4/$C$5</f>
        <v>0</v>
      </c>
      <c r="K55" s="13">
        <f>K10*Rates!AA33/$C$4/$C$5</f>
        <v>0</v>
      </c>
      <c r="L55" s="13">
        <f>L10*Rates!AD33/$C$4/$C$5</f>
        <v>0</v>
      </c>
      <c r="M55" s="13">
        <f>M10*Rates!AF33/$C$4/$C$5</f>
        <v>0</v>
      </c>
      <c r="N55" s="13">
        <f>N10*Rates!AG33/$C$4/$C$5</f>
        <v>0</v>
      </c>
      <c r="O55" s="13">
        <f>O10*Rates!AH33/$C$4/$C$5</f>
        <v>0</v>
      </c>
      <c r="P55" s="13">
        <f>P10*Rates!AI33/$C$4/$C$5</f>
        <v>0</v>
      </c>
      <c r="Q55" s="13">
        <f>Q10*Rates!AJ33/$C$4/$C$5</f>
        <v>0</v>
      </c>
      <c r="R55" s="13">
        <f>R10*Rates!AN33/$C$4/$C$5</f>
        <v>0</v>
      </c>
      <c r="S55" s="13">
        <f>S10*Rates!AP33/$C$4/$C$5</f>
        <v>0</v>
      </c>
      <c r="T55" s="18">
        <f>T10*Rates!AQ33/$C$4/$C$5</f>
        <v>0</v>
      </c>
      <c r="V55" s="11"/>
      <c r="W55" s="11"/>
    </row>
    <row r="56" spans="1:23" s="24" customFormat="1" hidden="1" outlineLevel="1" x14ac:dyDescent="0.35">
      <c r="A56" s="11"/>
      <c r="B56" s="17" t="s">
        <v>81</v>
      </c>
      <c r="C56" s="2" t="s">
        <v>84</v>
      </c>
      <c r="D56" s="2" t="s">
        <v>76</v>
      </c>
      <c r="E56" s="2" t="s">
        <v>44</v>
      </c>
      <c r="F56" s="2" t="s">
        <v>77</v>
      </c>
      <c r="G56" s="13">
        <f>G11*Rates!S34/$C$4/$C$5</f>
        <v>0</v>
      </c>
      <c r="H56" s="13">
        <f>H11*Rates!U34/$C$4/$C$5</f>
        <v>0</v>
      </c>
      <c r="I56" s="13">
        <f>I11*Rates!W34/$C$4/$C$5</f>
        <v>0</v>
      </c>
      <c r="J56" s="13">
        <f>J11*Rates!Z34/$C$4/$C$5</f>
        <v>0</v>
      </c>
      <c r="K56" s="13">
        <f>K11*Rates!AA34/$C$4/$C$5</f>
        <v>0</v>
      </c>
      <c r="L56" s="13">
        <f>L11*Rates!AD34/$C$4/$C$5</f>
        <v>0</v>
      </c>
      <c r="M56" s="13">
        <f>M11*Rates!AF34/$C$4/$C$5</f>
        <v>0</v>
      </c>
      <c r="N56" s="13">
        <f>N11*Rates!AG34/$C$4/$C$5</f>
        <v>0</v>
      </c>
      <c r="O56" s="13">
        <f>O11*Rates!AH34/$C$4/$C$5</f>
        <v>0</v>
      </c>
      <c r="P56" s="13">
        <f>P11*Rates!AI34/$C$4/$C$5</f>
        <v>0</v>
      </c>
      <c r="Q56" s="13">
        <f>Q11*Rates!AJ34/$C$4/$C$5</f>
        <v>0</v>
      </c>
      <c r="R56" s="13">
        <f>R11*Rates!AN34/$C$4/$C$5</f>
        <v>0</v>
      </c>
      <c r="S56" s="13">
        <f>S11*Rates!AP34/$C$4/$C$5</f>
        <v>0</v>
      </c>
      <c r="T56" s="18">
        <f>T11*Rates!AQ34/$C$4/$C$5</f>
        <v>0</v>
      </c>
      <c r="V56" s="11"/>
      <c r="W56" s="11"/>
    </row>
    <row r="57" spans="1:23" s="24" customFormat="1" hidden="1" outlineLevel="1" x14ac:dyDescent="0.35">
      <c r="A57" s="11"/>
      <c r="B57" s="17"/>
      <c r="C57" s="2"/>
      <c r="D57" s="2"/>
      <c r="E57" s="2"/>
      <c r="F57" s="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8"/>
      <c r="V57" s="11"/>
      <c r="W57" s="11"/>
    </row>
    <row r="58" spans="1:23" s="24" customFormat="1" hidden="1" outlineLevel="1" x14ac:dyDescent="0.35">
      <c r="A58" s="11"/>
      <c r="B58" s="17" t="s">
        <v>81</v>
      </c>
      <c r="C58" s="2" t="s">
        <v>85</v>
      </c>
      <c r="D58" s="2" t="s">
        <v>43</v>
      </c>
      <c r="E58" s="2" t="s">
        <v>44</v>
      </c>
      <c r="F58" s="2" t="s">
        <v>77</v>
      </c>
      <c r="G58" s="13">
        <f>G13*Rates!S36/$C$4/$C$5</f>
        <v>0</v>
      </c>
      <c r="H58" s="13">
        <f>H13*Rates!U36/$C$4/$C$5</f>
        <v>0</v>
      </c>
      <c r="I58" s="13">
        <f>I13*Rates!W36/$C$4/$C$5</f>
        <v>0</v>
      </c>
      <c r="J58" s="13">
        <f>J13*Rates!Z36/$C$4/$C$5</f>
        <v>0</v>
      </c>
      <c r="K58" s="13">
        <f>K13*Rates!AA36/$C$4/$C$5</f>
        <v>0</v>
      </c>
      <c r="L58" s="13">
        <f>L13*Rates!AD36/$C$4/$C$5</f>
        <v>0</v>
      </c>
      <c r="M58" s="13">
        <f>M13*Rates!AF36/$C$4/$C$5</f>
        <v>0</v>
      </c>
      <c r="N58" s="13">
        <f>N13*Rates!AG36/$C$4/$C$5</f>
        <v>0</v>
      </c>
      <c r="O58" s="13">
        <f>O13*Rates!AH36/$C$4/$C$5</f>
        <v>0</v>
      </c>
      <c r="P58" s="13">
        <f>P13*Rates!AI36/$C$4/$C$5</f>
        <v>0</v>
      </c>
      <c r="Q58" s="13">
        <f>Q13*Rates!AJ36/$C$4/$C$5</f>
        <v>0</v>
      </c>
      <c r="R58" s="13">
        <f>R13*Rates!AN36/$C$4/$C$5</f>
        <v>0</v>
      </c>
      <c r="S58" s="13">
        <f>S13*Rates!AP36/$C$4/$C$5</f>
        <v>0</v>
      </c>
      <c r="T58" s="18">
        <f>T13*Rates!AQ36/$C$4/$C$5</f>
        <v>0</v>
      </c>
      <c r="V58" s="11"/>
      <c r="W58" s="11"/>
    </row>
    <row r="59" spans="1:23" s="24" customFormat="1" hidden="1" outlineLevel="1" x14ac:dyDescent="0.35">
      <c r="A59" s="11"/>
      <c r="B59" s="17" t="s">
        <v>81</v>
      </c>
      <c r="C59" s="2" t="s">
        <v>85</v>
      </c>
      <c r="D59" s="2" t="s">
        <v>45</v>
      </c>
      <c r="E59" s="2" t="s">
        <v>44</v>
      </c>
      <c r="F59" s="2" t="s">
        <v>77</v>
      </c>
      <c r="G59" s="13">
        <f>G14*Rates!S37/$C$4/$C$5</f>
        <v>0</v>
      </c>
      <c r="H59" s="13">
        <f>H14*Rates!U37/$C$4/$C$5</f>
        <v>0</v>
      </c>
      <c r="I59" s="13">
        <f>I14*Rates!W37/$C$4/$C$5</f>
        <v>0</v>
      </c>
      <c r="J59" s="13">
        <f>J14*Rates!Z37/$C$4/$C$5</f>
        <v>0</v>
      </c>
      <c r="K59" s="13">
        <f>K14*Rates!AA37/$C$4/$C$5</f>
        <v>0</v>
      </c>
      <c r="L59" s="13">
        <f>L14*Rates!AD37/$C$4/$C$5</f>
        <v>0</v>
      </c>
      <c r="M59" s="13">
        <f>M14*Rates!AF37/$C$4/$C$5</f>
        <v>0</v>
      </c>
      <c r="N59" s="13">
        <f>N14*Rates!AG37/$C$4/$C$5</f>
        <v>0</v>
      </c>
      <c r="O59" s="13">
        <f>O14*Rates!AH37/$C$4/$C$5</f>
        <v>0</v>
      </c>
      <c r="P59" s="13">
        <f>P14*Rates!AI37/$C$4/$C$5</f>
        <v>0</v>
      </c>
      <c r="Q59" s="13">
        <f>Q14*Rates!AJ37/$C$4/$C$5</f>
        <v>0</v>
      </c>
      <c r="R59" s="13">
        <f>R14*Rates!AN37/$C$4/$C$5</f>
        <v>0</v>
      </c>
      <c r="S59" s="13">
        <f>S14*Rates!AP37/$C$4/$C$5</f>
        <v>0</v>
      </c>
      <c r="T59" s="18">
        <f>T14*Rates!AQ37/$C$4/$C$5</f>
        <v>0</v>
      </c>
      <c r="V59" s="11"/>
      <c r="W59" s="11"/>
    </row>
    <row r="60" spans="1:23" s="24" customFormat="1" hidden="1" outlineLevel="1" x14ac:dyDescent="0.35">
      <c r="A60" s="11"/>
      <c r="B60" s="17" t="s">
        <v>81</v>
      </c>
      <c r="C60" s="2" t="s">
        <v>85</v>
      </c>
      <c r="D60" s="2" t="s">
        <v>46</v>
      </c>
      <c r="E60" s="2" t="s">
        <v>44</v>
      </c>
      <c r="F60" s="2" t="s">
        <v>77</v>
      </c>
      <c r="G60" s="13">
        <f>G15*Rates!S38/$C$4/$C$5</f>
        <v>0</v>
      </c>
      <c r="H60" s="13">
        <f>H15*Rates!U38/$C$4/$C$5</f>
        <v>0</v>
      </c>
      <c r="I60" s="13">
        <f>I15*Rates!W38/$C$4/$C$5</f>
        <v>0</v>
      </c>
      <c r="J60" s="13">
        <f>J15*Rates!Z38/$C$4/$C$5</f>
        <v>0</v>
      </c>
      <c r="K60" s="13">
        <f>K15*Rates!AA38/$C$4/$C$5</f>
        <v>0</v>
      </c>
      <c r="L60" s="13">
        <f>L15*Rates!AD38/$C$4/$C$5</f>
        <v>0</v>
      </c>
      <c r="M60" s="13">
        <f>M15*Rates!AF38/$C$4/$C$5</f>
        <v>0</v>
      </c>
      <c r="N60" s="13">
        <f>N15*Rates!AG38/$C$4/$C$5</f>
        <v>0</v>
      </c>
      <c r="O60" s="13">
        <f>O15*Rates!AH38/$C$4/$C$5</f>
        <v>0</v>
      </c>
      <c r="P60" s="13">
        <f>P15*Rates!AI38/$C$4/$C$5</f>
        <v>0</v>
      </c>
      <c r="Q60" s="13">
        <f>Q15*Rates!AJ38/$C$4/$C$5</f>
        <v>0</v>
      </c>
      <c r="R60" s="13">
        <f>R15*Rates!AN38/$C$4/$C$5</f>
        <v>0</v>
      </c>
      <c r="S60" s="13">
        <f>S15*Rates!AP38/$C$4/$C$5</f>
        <v>0</v>
      </c>
      <c r="T60" s="18">
        <f>T15*Rates!AQ38/$C$4/$C$5</f>
        <v>0</v>
      </c>
      <c r="V60" s="11"/>
      <c r="W60" s="11"/>
    </row>
    <row r="61" spans="1:23" s="24" customFormat="1" hidden="1" outlineLevel="1" x14ac:dyDescent="0.35">
      <c r="A61" s="11"/>
      <c r="B61" s="17" t="s">
        <v>81</v>
      </c>
      <c r="C61" s="2" t="s">
        <v>85</v>
      </c>
      <c r="D61" s="2" t="s">
        <v>76</v>
      </c>
      <c r="E61" s="2" t="s">
        <v>44</v>
      </c>
      <c r="F61" s="2" t="s">
        <v>77</v>
      </c>
      <c r="G61" s="13">
        <f>G16*Rates!S39/$C$4/$C$5</f>
        <v>0</v>
      </c>
      <c r="H61" s="13">
        <f>H16*Rates!U39/$C$4/$C$5</f>
        <v>0</v>
      </c>
      <c r="I61" s="13">
        <f>I16*Rates!W39/$C$4/$C$5</f>
        <v>0</v>
      </c>
      <c r="J61" s="13">
        <f>J16*Rates!Z39/$C$4/$C$5</f>
        <v>0</v>
      </c>
      <c r="K61" s="13">
        <f>K16*Rates!AA39/$C$4/$C$5</f>
        <v>0</v>
      </c>
      <c r="L61" s="13">
        <f>L16*Rates!AD39/$C$4/$C$5</f>
        <v>0</v>
      </c>
      <c r="M61" s="13">
        <f>M16*Rates!AF39/$C$4/$C$5</f>
        <v>0</v>
      </c>
      <c r="N61" s="13">
        <f>N16*Rates!AG39/$C$4/$C$5</f>
        <v>0</v>
      </c>
      <c r="O61" s="13">
        <f>O16*Rates!AH39/$C$4/$C$5</f>
        <v>0</v>
      </c>
      <c r="P61" s="13">
        <f>P16*Rates!AI39/$C$4/$C$5</f>
        <v>0</v>
      </c>
      <c r="Q61" s="13">
        <f>Q16*Rates!AJ39/$C$4/$C$5</f>
        <v>0</v>
      </c>
      <c r="R61" s="13">
        <f>R16*Rates!AN39/$C$4/$C$5</f>
        <v>0</v>
      </c>
      <c r="S61" s="13">
        <f>S16*Rates!AP39/$C$4/$C$5</f>
        <v>0</v>
      </c>
      <c r="T61" s="18">
        <f>T16*Rates!AQ39/$C$4/$C$5</f>
        <v>0</v>
      </c>
      <c r="V61" s="11"/>
      <c r="W61" s="11"/>
    </row>
    <row r="62" spans="1:23" s="24" customFormat="1" hidden="1" outlineLevel="1" x14ac:dyDescent="0.35">
      <c r="A62" s="11"/>
      <c r="B62" s="17"/>
      <c r="C62" s="2"/>
      <c r="D62" s="2"/>
      <c r="E62" s="2"/>
      <c r="F62" s="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8"/>
      <c r="V62" s="11"/>
      <c r="W62" s="11"/>
    </row>
    <row r="63" spans="1:23" s="24" customFormat="1" hidden="1" outlineLevel="1" x14ac:dyDescent="0.35">
      <c r="A63" s="11"/>
      <c r="B63" s="17" t="s">
        <v>81</v>
      </c>
      <c r="C63" s="2" t="s">
        <v>88</v>
      </c>
      <c r="D63" s="2" t="s">
        <v>43</v>
      </c>
      <c r="E63" s="2" t="s">
        <v>44</v>
      </c>
      <c r="F63" s="2" t="s">
        <v>77</v>
      </c>
      <c r="G63" s="13">
        <f>G18*Rates!S41/$C$4/$C$5</f>
        <v>0</v>
      </c>
      <c r="H63" s="13">
        <f>H18*Rates!U41/$C$4/$C$5</f>
        <v>0</v>
      </c>
      <c r="I63" s="13">
        <f>I18*Rates!W41/$C$4/$C$5</f>
        <v>0</v>
      </c>
      <c r="J63" s="13">
        <f>J18*Rates!Z41/$C$4/$C$5</f>
        <v>0</v>
      </c>
      <c r="K63" s="13">
        <f>K18*Rates!AA41/$C$4/$C$5</f>
        <v>0</v>
      </c>
      <c r="L63" s="13">
        <f>L18*Rates!AD41/$C$4/$C$5</f>
        <v>0</v>
      </c>
      <c r="M63" s="13">
        <f>M18*Rates!AF41/$C$4/$C$5</f>
        <v>0</v>
      </c>
      <c r="N63" s="13">
        <f>N18*Rates!AG41/$C$4/$C$5</f>
        <v>0</v>
      </c>
      <c r="O63" s="13">
        <f>O18*Rates!AH41/$C$4/$C$5</f>
        <v>0</v>
      </c>
      <c r="P63" s="13">
        <f>P18*Rates!AI41/$C$4/$C$5</f>
        <v>0</v>
      </c>
      <c r="Q63" s="13">
        <f>Q18*Rates!AJ41/$C$4/$C$5</f>
        <v>0</v>
      </c>
      <c r="R63" s="13">
        <f>R18*Rates!AN41/$C$4/$C$5</f>
        <v>0</v>
      </c>
      <c r="S63" s="13">
        <f>S18*Rates!AP41/$C$4/$C$5</f>
        <v>0</v>
      </c>
      <c r="T63" s="18">
        <f>T18*Rates!AQ41/$C$4/$C$5</f>
        <v>0</v>
      </c>
      <c r="V63" s="11"/>
      <c r="W63" s="11"/>
    </row>
    <row r="64" spans="1:23" s="24" customFormat="1" hidden="1" outlineLevel="1" x14ac:dyDescent="0.35">
      <c r="A64" s="11"/>
      <c r="B64" s="17" t="s">
        <v>81</v>
      </c>
      <c r="C64" s="2" t="s">
        <v>88</v>
      </c>
      <c r="D64" s="2" t="s">
        <v>45</v>
      </c>
      <c r="E64" s="2" t="s">
        <v>44</v>
      </c>
      <c r="F64" s="2" t="s">
        <v>77</v>
      </c>
      <c r="G64" s="13">
        <f>G19*Rates!S42/$C$4/$C$5</f>
        <v>0</v>
      </c>
      <c r="H64" s="13">
        <f>H19*Rates!U42/$C$4/$C$5</f>
        <v>0</v>
      </c>
      <c r="I64" s="13">
        <f>I19*Rates!W42/$C$4/$C$5</f>
        <v>0</v>
      </c>
      <c r="J64" s="13">
        <f>J19*Rates!Z42/$C$4/$C$5</f>
        <v>0</v>
      </c>
      <c r="K64" s="13">
        <f>K19*Rates!AA42/$C$4/$C$5</f>
        <v>0</v>
      </c>
      <c r="L64" s="13">
        <f>L19*Rates!AD42/$C$4/$C$5</f>
        <v>0</v>
      </c>
      <c r="M64" s="13">
        <f>M19*Rates!AF42/$C$4/$C$5</f>
        <v>0</v>
      </c>
      <c r="N64" s="13">
        <f>N19*Rates!AG42/$C$4/$C$5</f>
        <v>0</v>
      </c>
      <c r="O64" s="13">
        <f>O19*Rates!AH42/$C$4/$C$5</f>
        <v>0</v>
      </c>
      <c r="P64" s="13">
        <f>P19*Rates!AI42/$C$4/$C$5</f>
        <v>0</v>
      </c>
      <c r="Q64" s="13">
        <f>Q19*Rates!AJ42/$C$4/$C$5</f>
        <v>0</v>
      </c>
      <c r="R64" s="13">
        <f>R19*Rates!AN42/$C$4/$C$5</f>
        <v>0</v>
      </c>
      <c r="S64" s="13">
        <f>S19*Rates!AP42/$C$4/$C$5</f>
        <v>0</v>
      </c>
      <c r="T64" s="18">
        <f>T19*Rates!AQ42/$C$4/$C$5</f>
        <v>0</v>
      </c>
      <c r="V64" s="11"/>
      <c r="W64" s="11"/>
    </row>
    <row r="65" spans="1:23" s="24" customFormat="1" hidden="1" outlineLevel="1" x14ac:dyDescent="0.35">
      <c r="A65" s="11"/>
      <c r="B65" s="17" t="s">
        <v>81</v>
      </c>
      <c r="C65" s="2" t="s">
        <v>88</v>
      </c>
      <c r="D65" s="2" t="s">
        <v>46</v>
      </c>
      <c r="E65" s="2" t="s">
        <v>44</v>
      </c>
      <c r="F65" s="2" t="s">
        <v>77</v>
      </c>
      <c r="G65" s="13">
        <f>G20*Rates!S43/$C$4/$C$5</f>
        <v>0</v>
      </c>
      <c r="H65" s="13">
        <f>H20*Rates!U43/$C$4/$C$5</f>
        <v>0</v>
      </c>
      <c r="I65" s="13">
        <f>I20*Rates!W43/$C$4/$C$5</f>
        <v>0</v>
      </c>
      <c r="J65" s="13">
        <f>J20*Rates!Z43/$C$4/$C$5</f>
        <v>0</v>
      </c>
      <c r="K65" s="13">
        <f>K20*Rates!AA43/$C$4/$C$5</f>
        <v>0</v>
      </c>
      <c r="L65" s="13">
        <f>L20*Rates!AD43/$C$4/$C$5</f>
        <v>0</v>
      </c>
      <c r="M65" s="13">
        <f>M20*Rates!AF43/$C$4/$C$5</f>
        <v>0</v>
      </c>
      <c r="N65" s="13">
        <f>N20*Rates!AG43/$C$4/$C$5</f>
        <v>0</v>
      </c>
      <c r="O65" s="13">
        <f>O20*Rates!AH43/$C$4/$C$5</f>
        <v>0</v>
      </c>
      <c r="P65" s="13">
        <f>P20*Rates!AI43/$C$4/$C$5</f>
        <v>0</v>
      </c>
      <c r="Q65" s="13">
        <f>Q20*Rates!AJ43/$C$4/$C$5</f>
        <v>0</v>
      </c>
      <c r="R65" s="13">
        <f>R20*Rates!AN43/$C$4/$C$5</f>
        <v>0</v>
      </c>
      <c r="S65" s="13">
        <f>S20*Rates!AP43/$C$4/$C$5</f>
        <v>0</v>
      </c>
      <c r="T65" s="18">
        <f>T20*Rates!AQ43/$C$4/$C$5</f>
        <v>0</v>
      </c>
      <c r="V65" s="11"/>
      <c r="W65" s="11"/>
    </row>
    <row r="66" spans="1:23" s="24" customFormat="1" hidden="1" outlineLevel="1" x14ac:dyDescent="0.35">
      <c r="A66" s="11"/>
      <c r="B66" s="17" t="s">
        <v>81</v>
      </c>
      <c r="C66" s="2" t="s">
        <v>88</v>
      </c>
      <c r="D66" s="2" t="s">
        <v>76</v>
      </c>
      <c r="E66" s="2" t="s">
        <v>44</v>
      </c>
      <c r="F66" s="2" t="s">
        <v>77</v>
      </c>
      <c r="G66" s="13">
        <f>G21*Rates!S44/$C$4/$C$5</f>
        <v>0</v>
      </c>
      <c r="H66" s="13">
        <f>H21*Rates!U44/$C$4/$C$5</f>
        <v>0</v>
      </c>
      <c r="I66" s="13">
        <f>I21*Rates!W44/$C$4/$C$5</f>
        <v>0</v>
      </c>
      <c r="J66" s="13">
        <f>J21*Rates!Z44/$C$4/$C$5</f>
        <v>0</v>
      </c>
      <c r="K66" s="13">
        <f>K21*Rates!AA44/$C$4/$C$5</f>
        <v>0</v>
      </c>
      <c r="L66" s="13">
        <f>L21*Rates!AD44/$C$4/$C$5</f>
        <v>0</v>
      </c>
      <c r="M66" s="13">
        <f>M21*Rates!AF44/$C$4/$C$5</f>
        <v>0</v>
      </c>
      <c r="N66" s="13">
        <f>N21*Rates!AG44/$C$4/$C$5</f>
        <v>0</v>
      </c>
      <c r="O66" s="13">
        <f>O21*Rates!AH44/$C$4/$C$5</f>
        <v>0</v>
      </c>
      <c r="P66" s="13">
        <f>P21*Rates!AI44/$C$4/$C$5</f>
        <v>0</v>
      </c>
      <c r="Q66" s="13">
        <f>Q21*Rates!AJ44/$C$4/$C$5</f>
        <v>0</v>
      </c>
      <c r="R66" s="13">
        <f>R21*Rates!AN44/$C$4/$C$5</f>
        <v>0</v>
      </c>
      <c r="S66" s="13">
        <f>S21*Rates!AP44/$C$4/$C$5</f>
        <v>0</v>
      </c>
      <c r="T66" s="18">
        <f>T21*Rates!AQ44/$C$4/$C$5</f>
        <v>0</v>
      </c>
      <c r="V66" s="11"/>
      <c r="W66" s="11"/>
    </row>
    <row r="67" spans="1:23" s="24" customFormat="1" hidden="1" outlineLevel="1" x14ac:dyDescent="0.35">
      <c r="A67" s="11"/>
      <c r="B67" s="17"/>
      <c r="C67" s="2"/>
      <c r="D67" s="2"/>
      <c r="E67" s="2"/>
      <c r="F67" s="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8"/>
      <c r="V67" s="11"/>
      <c r="W67" s="11"/>
    </row>
    <row r="68" spans="1:23" s="24" customFormat="1" hidden="1" outlineLevel="1" x14ac:dyDescent="0.35">
      <c r="A68" s="11"/>
      <c r="B68" s="17" t="s">
        <v>81</v>
      </c>
      <c r="C68" s="2" t="s">
        <v>89</v>
      </c>
      <c r="D68" s="2" t="s">
        <v>43</v>
      </c>
      <c r="E68" s="2" t="s">
        <v>44</v>
      </c>
      <c r="F68" s="2" t="s">
        <v>77</v>
      </c>
      <c r="G68" s="13">
        <f>G23*Rates!S46/$C$4/$C$5</f>
        <v>0</v>
      </c>
      <c r="H68" s="13">
        <f>H23*Rates!U46/$C$4/$C$5</f>
        <v>0</v>
      </c>
      <c r="I68" s="13">
        <f>I23*Rates!W46/$C$4/$C$5</f>
        <v>0</v>
      </c>
      <c r="J68" s="13">
        <f>J23*Rates!Z46/$C$4/$C$5</f>
        <v>0</v>
      </c>
      <c r="K68" s="13">
        <f>K23*Rates!AA46/$C$4/$C$5</f>
        <v>0</v>
      </c>
      <c r="L68" s="13">
        <f>L23*Rates!AD46/$C$4/$C$5</f>
        <v>0</v>
      </c>
      <c r="M68" s="13">
        <f>M23*Rates!AF46/$C$4/$C$5</f>
        <v>0</v>
      </c>
      <c r="N68" s="13">
        <f>N23*Rates!AG46/$C$4/$C$5</f>
        <v>0</v>
      </c>
      <c r="O68" s="13">
        <f>O23*Rates!AH46/$C$4/$C$5</f>
        <v>0</v>
      </c>
      <c r="P68" s="13">
        <f>P23*Rates!AI46/$C$4/$C$5</f>
        <v>0</v>
      </c>
      <c r="Q68" s="13">
        <f>Q23*Rates!AJ46/$C$4/$C$5</f>
        <v>0</v>
      </c>
      <c r="R68" s="13">
        <f>R23*Rates!AN46/$C$4/$C$5</f>
        <v>0</v>
      </c>
      <c r="S68" s="13">
        <f>S23*Rates!AP46/$C$4/$C$5</f>
        <v>0</v>
      </c>
      <c r="T68" s="18">
        <f>T23*Rates!AQ46/$C$4/$C$5</f>
        <v>0</v>
      </c>
      <c r="V68" s="11"/>
      <c r="W68" s="11"/>
    </row>
    <row r="69" spans="1:23" s="24" customFormat="1" hidden="1" outlineLevel="1" x14ac:dyDescent="0.35">
      <c r="A69" s="11"/>
      <c r="B69" s="17" t="s">
        <v>81</v>
      </c>
      <c r="C69" s="2" t="s">
        <v>89</v>
      </c>
      <c r="D69" s="2" t="s">
        <v>45</v>
      </c>
      <c r="E69" s="2" t="s">
        <v>44</v>
      </c>
      <c r="F69" s="2" t="s">
        <v>77</v>
      </c>
      <c r="G69" s="13">
        <f>G24*Rates!S47/$C$4/$C$5</f>
        <v>0</v>
      </c>
      <c r="H69" s="13">
        <f>H24*Rates!U47/$C$4/$C$5</f>
        <v>0</v>
      </c>
      <c r="I69" s="13">
        <f>I24*Rates!W47/$C$4/$C$5</f>
        <v>0</v>
      </c>
      <c r="J69" s="13">
        <f>J24*Rates!Z47/$C$4/$C$5</f>
        <v>0</v>
      </c>
      <c r="K69" s="13">
        <f>K24*Rates!AA47/$C$4/$C$5</f>
        <v>0</v>
      </c>
      <c r="L69" s="13">
        <f>L24*Rates!AD47/$C$4/$C$5</f>
        <v>0</v>
      </c>
      <c r="M69" s="13">
        <f>M24*Rates!AF47/$C$4/$C$5</f>
        <v>0</v>
      </c>
      <c r="N69" s="13">
        <f>N24*Rates!AG47/$C$4/$C$5</f>
        <v>0</v>
      </c>
      <c r="O69" s="13">
        <f>O24*Rates!AH47/$C$4/$C$5</f>
        <v>0</v>
      </c>
      <c r="P69" s="13">
        <f>P24*Rates!AI47/$C$4/$C$5</f>
        <v>0</v>
      </c>
      <c r="Q69" s="13">
        <f>Q24*Rates!AJ47/$C$4/$C$5</f>
        <v>0</v>
      </c>
      <c r="R69" s="13">
        <f>R24*Rates!AN47/$C$4/$C$5</f>
        <v>0</v>
      </c>
      <c r="S69" s="13">
        <f>S24*Rates!AP47/$C$4/$C$5</f>
        <v>0</v>
      </c>
      <c r="T69" s="18">
        <f>T24*Rates!AQ47/$C$4/$C$5</f>
        <v>0</v>
      </c>
      <c r="V69" s="11"/>
      <c r="W69" s="11"/>
    </row>
    <row r="70" spans="1:23" s="24" customFormat="1" hidden="1" outlineLevel="1" x14ac:dyDescent="0.35">
      <c r="A70" s="11"/>
      <c r="B70" s="17" t="s">
        <v>81</v>
      </c>
      <c r="C70" s="2" t="s">
        <v>89</v>
      </c>
      <c r="D70" s="2" t="s">
        <v>46</v>
      </c>
      <c r="E70" s="2" t="s">
        <v>44</v>
      </c>
      <c r="F70" s="2" t="s">
        <v>77</v>
      </c>
      <c r="G70" s="13">
        <f>G25*Rates!S48/$C$4/$C$5</f>
        <v>0</v>
      </c>
      <c r="H70" s="13">
        <f>H25*Rates!U48/$C$4/$C$5</f>
        <v>0</v>
      </c>
      <c r="I70" s="13">
        <f>I25*Rates!W48/$C$4/$C$5</f>
        <v>0</v>
      </c>
      <c r="J70" s="13">
        <f>J25*Rates!Z48/$C$4/$C$5</f>
        <v>0</v>
      </c>
      <c r="K70" s="13">
        <f>K25*Rates!AA48/$C$4/$C$5</f>
        <v>0</v>
      </c>
      <c r="L70" s="13">
        <f>L25*Rates!AD48/$C$4/$C$5</f>
        <v>0</v>
      </c>
      <c r="M70" s="13">
        <f>M25*Rates!AF48/$C$4/$C$5</f>
        <v>0</v>
      </c>
      <c r="N70" s="13">
        <f>N25*Rates!AG48/$C$4/$C$5</f>
        <v>0</v>
      </c>
      <c r="O70" s="13">
        <f>O25*Rates!AH48/$C$4/$C$5</f>
        <v>0</v>
      </c>
      <c r="P70" s="13">
        <f>P25*Rates!AI48/$C$4/$C$5</f>
        <v>0</v>
      </c>
      <c r="Q70" s="13">
        <f>Q25*Rates!AJ48/$C$4/$C$5</f>
        <v>0</v>
      </c>
      <c r="R70" s="13">
        <f>R25*Rates!AN48/$C$4/$C$5</f>
        <v>0</v>
      </c>
      <c r="S70" s="13">
        <f>S25*Rates!AP48/$C$4/$C$5</f>
        <v>0</v>
      </c>
      <c r="T70" s="18">
        <f>T25*Rates!AQ48/$C$4/$C$5</f>
        <v>0</v>
      </c>
      <c r="V70" s="11"/>
      <c r="W70" s="11"/>
    </row>
    <row r="71" spans="1:23" s="24" customFormat="1" hidden="1" outlineLevel="1" x14ac:dyDescent="0.35">
      <c r="A71" s="11"/>
      <c r="B71" s="17" t="s">
        <v>81</v>
      </c>
      <c r="C71" s="2" t="s">
        <v>89</v>
      </c>
      <c r="D71" s="2" t="s">
        <v>76</v>
      </c>
      <c r="E71" s="2" t="s">
        <v>44</v>
      </c>
      <c r="F71" s="2" t="s">
        <v>77</v>
      </c>
      <c r="G71" s="13">
        <f>G26*Rates!S49/$C$4/$C$5</f>
        <v>0</v>
      </c>
      <c r="H71" s="13">
        <f>H26*Rates!U49/$C$4/$C$5</f>
        <v>0</v>
      </c>
      <c r="I71" s="13">
        <f>I26*Rates!W49/$C$4/$C$5</f>
        <v>0</v>
      </c>
      <c r="J71" s="13">
        <f>J26*Rates!Z49/$C$4/$C$5</f>
        <v>0</v>
      </c>
      <c r="K71" s="13">
        <f>K26*Rates!AA49/$C$4/$C$5</f>
        <v>0</v>
      </c>
      <c r="L71" s="13">
        <f>L26*Rates!AD49/$C$4/$C$5</f>
        <v>0</v>
      </c>
      <c r="M71" s="13">
        <f>M26*Rates!AF49/$C$4/$C$5</f>
        <v>0</v>
      </c>
      <c r="N71" s="13">
        <f>N26*Rates!AG49/$C$4/$C$5</f>
        <v>0</v>
      </c>
      <c r="O71" s="13">
        <f>O26*Rates!AH49/$C$4/$C$5</f>
        <v>0</v>
      </c>
      <c r="P71" s="13">
        <f>P26*Rates!AI49/$C$4/$C$5</f>
        <v>0</v>
      </c>
      <c r="Q71" s="13">
        <f>Q26*Rates!AJ49/$C$4/$C$5</f>
        <v>0</v>
      </c>
      <c r="R71" s="13">
        <f>R26*Rates!AN49/$C$4/$C$5</f>
        <v>0</v>
      </c>
      <c r="S71" s="13">
        <f>S26*Rates!AP49/$C$4/$C$5</f>
        <v>0</v>
      </c>
      <c r="T71" s="18">
        <f>T26*Rates!AQ49/$C$4/$C$5</f>
        <v>0</v>
      </c>
      <c r="V71" s="11"/>
      <c r="W71" s="11"/>
    </row>
    <row r="72" spans="1:23" s="24" customFormat="1" hidden="1" outlineLevel="1" x14ac:dyDescent="0.35">
      <c r="A72" s="11"/>
      <c r="B72" s="17"/>
      <c r="C72" s="2"/>
      <c r="D72" s="2"/>
      <c r="E72" s="2"/>
      <c r="F72" s="2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8"/>
      <c r="V72" s="11"/>
      <c r="W72" s="11"/>
    </row>
    <row r="73" spans="1:23" s="24" customFormat="1" hidden="1" outlineLevel="1" x14ac:dyDescent="0.35">
      <c r="A73" s="11"/>
      <c r="B73" s="17" t="s">
        <v>81</v>
      </c>
      <c r="C73" s="2" t="s">
        <v>90</v>
      </c>
      <c r="D73" s="2" t="s">
        <v>43</v>
      </c>
      <c r="E73" s="2" t="s">
        <v>44</v>
      </c>
      <c r="F73" s="2" t="s">
        <v>77</v>
      </c>
      <c r="G73" s="13">
        <f>G28*Rates!S51/$C$4/$C$5</f>
        <v>0</v>
      </c>
      <c r="H73" s="13">
        <f>H28*Rates!U51/$C$4/$C$5</f>
        <v>0</v>
      </c>
      <c r="I73" s="13">
        <f>I28*Rates!W51/$C$4/$C$5</f>
        <v>0</v>
      </c>
      <c r="J73" s="13">
        <f>J28*Rates!Z51/$C$4/$C$5</f>
        <v>0</v>
      </c>
      <c r="K73" s="13">
        <f>K28*Rates!AA51/$C$4/$C$5</f>
        <v>0</v>
      </c>
      <c r="L73" s="13">
        <f>L28*Rates!AD51/$C$4/$C$5</f>
        <v>0</v>
      </c>
      <c r="M73" s="13">
        <f>M28*Rates!AF51/$C$4/$C$5</f>
        <v>0</v>
      </c>
      <c r="N73" s="13">
        <f>N28*Rates!AG51/$C$4/$C$5</f>
        <v>0</v>
      </c>
      <c r="O73" s="13">
        <f>O28*Rates!AH51/$C$4/$C$5</f>
        <v>0</v>
      </c>
      <c r="P73" s="13">
        <f>P28*Rates!AI51/$C$4/$C$5</f>
        <v>0</v>
      </c>
      <c r="Q73" s="13">
        <f>Q28*Rates!AJ51/$C$4/$C$5</f>
        <v>0</v>
      </c>
      <c r="R73" s="13">
        <f>R28*Rates!AN51/$C$4/$C$5</f>
        <v>0</v>
      </c>
      <c r="S73" s="13">
        <f>S28*Rates!AP51/$C$4/$C$5</f>
        <v>0</v>
      </c>
      <c r="T73" s="18">
        <f>T28*Rates!AQ51/$C$4/$C$5</f>
        <v>0</v>
      </c>
      <c r="V73" s="11"/>
      <c r="W73" s="11"/>
    </row>
    <row r="74" spans="1:23" s="24" customFormat="1" hidden="1" outlineLevel="1" x14ac:dyDescent="0.35">
      <c r="A74" s="11"/>
      <c r="B74" s="17" t="s">
        <v>81</v>
      </c>
      <c r="C74" s="2" t="s">
        <v>90</v>
      </c>
      <c r="D74" s="2" t="s">
        <v>45</v>
      </c>
      <c r="E74" s="2" t="s">
        <v>44</v>
      </c>
      <c r="F74" s="2" t="s">
        <v>77</v>
      </c>
      <c r="G74" s="13">
        <f>G29*Rates!S52/$C$4/$C$5</f>
        <v>0</v>
      </c>
      <c r="H74" s="13">
        <f>H29*Rates!U52/$C$4/$C$5</f>
        <v>0</v>
      </c>
      <c r="I74" s="13">
        <f>I29*Rates!W52/$C$4/$C$5</f>
        <v>0</v>
      </c>
      <c r="J74" s="13">
        <f>J29*Rates!Z52/$C$4/$C$5</f>
        <v>0</v>
      </c>
      <c r="K74" s="13">
        <f>K29*Rates!AA52/$C$4/$C$5</f>
        <v>0</v>
      </c>
      <c r="L74" s="13">
        <f>L29*Rates!AD52/$C$4/$C$5</f>
        <v>0</v>
      </c>
      <c r="M74" s="13">
        <f>M29*Rates!AF52/$C$4/$C$5</f>
        <v>0</v>
      </c>
      <c r="N74" s="13">
        <f>N29*Rates!AG52/$C$4/$C$5</f>
        <v>0</v>
      </c>
      <c r="O74" s="13">
        <f>O29*Rates!AH52/$C$4/$C$5</f>
        <v>0</v>
      </c>
      <c r="P74" s="13">
        <f>P29*Rates!AI52/$C$4/$C$5</f>
        <v>0</v>
      </c>
      <c r="Q74" s="13">
        <f>Q29*Rates!AJ52/$C$4/$C$5</f>
        <v>0</v>
      </c>
      <c r="R74" s="13">
        <f>R29*Rates!AN52/$C$4/$C$5</f>
        <v>0</v>
      </c>
      <c r="S74" s="13">
        <f>S29*Rates!AP52/$C$4/$C$5</f>
        <v>0</v>
      </c>
      <c r="T74" s="18">
        <f>T29*Rates!AQ52/$C$4/$C$5</f>
        <v>0</v>
      </c>
      <c r="V74" s="11"/>
      <c r="W74" s="11"/>
    </row>
    <row r="75" spans="1:23" s="24" customFormat="1" hidden="1" outlineLevel="1" x14ac:dyDescent="0.35">
      <c r="A75" s="11"/>
      <c r="B75" s="17" t="s">
        <v>81</v>
      </c>
      <c r="C75" s="2" t="s">
        <v>90</v>
      </c>
      <c r="D75" s="2" t="s">
        <v>46</v>
      </c>
      <c r="E75" s="2" t="s">
        <v>44</v>
      </c>
      <c r="F75" s="2" t="s">
        <v>77</v>
      </c>
      <c r="G75" s="13">
        <f>G30*Rates!S53/$C$4/$C$5</f>
        <v>0</v>
      </c>
      <c r="H75" s="13">
        <f>H30*Rates!U53/$C$4/$C$5</f>
        <v>0</v>
      </c>
      <c r="I75" s="13">
        <f>I30*Rates!W53/$C$4/$C$5</f>
        <v>0</v>
      </c>
      <c r="J75" s="13">
        <f>J30*Rates!Z53/$C$4/$C$5</f>
        <v>0</v>
      </c>
      <c r="K75" s="13">
        <f>K30*Rates!AA53/$C$4/$C$5</f>
        <v>0</v>
      </c>
      <c r="L75" s="13">
        <f>L30*Rates!AD53/$C$4/$C$5</f>
        <v>0</v>
      </c>
      <c r="M75" s="13">
        <f>M30*Rates!AF53/$C$4/$C$5</f>
        <v>0</v>
      </c>
      <c r="N75" s="13">
        <f>N30*Rates!AG53/$C$4/$C$5</f>
        <v>0</v>
      </c>
      <c r="O75" s="13">
        <f>O30*Rates!AH53/$C$4/$C$5</f>
        <v>0</v>
      </c>
      <c r="P75" s="13">
        <f>P30*Rates!AI53/$C$4/$C$5</f>
        <v>0</v>
      </c>
      <c r="Q75" s="13">
        <f>Q30*Rates!AJ53/$C$4/$C$5</f>
        <v>0</v>
      </c>
      <c r="R75" s="13">
        <f>R30*Rates!AN53/$C$4/$C$5</f>
        <v>0</v>
      </c>
      <c r="S75" s="13">
        <f>S30*Rates!AP53/$C$4/$C$5</f>
        <v>0</v>
      </c>
      <c r="T75" s="18">
        <f>T30*Rates!AQ53/$C$4/$C$5</f>
        <v>0</v>
      </c>
      <c r="V75" s="11"/>
      <c r="W75" s="11"/>
    </row>
    <row r="76" spans="1:23" s="55" customFormat="1" hidden="1" outlineLevel="1" x14ac:dyDescent="0.35">
      <c r="A76" s="2"/>
      <c r="B76" s="17" t="s">
        <v>81</v>
      </c>
      <c r="C76" s="2" t="s">
        <v>90</v>
      </c>
      <c r="D76" s="2" t="s">
        <v>76</v>
      </c>
      <c r="E76" s="2" t="s">
        <v>44</v>
      </c>
      <c r="F76" s="2" t="s">
        <v>77</v>
      </c>
      <c r="G76" s="13">
        <f>G31*Rates!S54/$C$4/$C$5</f>
        <v>0</v>
      </c>
      <c r="H76" s="13">
        <f>H31*Rates!U54/$C$4/$C$5</f>
        <v>0</v>
      </c>
      <c r="I76" s="13">
        <f>I31*Rates!W54/$C$4/$C$5</f>
        <v>0</v>
      </c>
      <c r="J76" s="13">
        <f>J31*Rates!Z54/$C$4/$C$5</f>
        <v>0</v>
      </c>
      <c r="K76" s="13">
        <f>K31*Rates!AA54/$C$4/$C$5</f>
        <v>0</v>
      </c>
      <c r="L76" s="13">
        <f>L31*Rates!AD54/$C$4/$C$5</f>
        <v>0</v>
      </c>
      <c r="M76" s="13">
        <f>M31*Rates!AF54/$C$4/$C$5</f>
        <v>0</v>
      </c>
      <c r="N76" s="13">
        <f>N31*Rates!AG54/$C$4/$C$5</f>
        <v>0</v>
      </c>
      <c r="O76" s="13">
        <f>O31*Rates!AH54/$C$4/$C$5</f>
        <v>0</v>
      </c>
      <c r="P76" s="13">
        <f>P31*Rates!AI54/$C$4/$C$5</f>
        <v>0</v>
      </c>
      <c r="Q76" s="13">
        <f>Q31*Rates!AJ54/$C$4/$C$5</f>
        <v>0</v>
      </c>
      <c r="R76" s="13">
        <f>R31*Rates!AN54/$C$4/$C$5</f>
        <v>0</v>
      </c>
      <c r="S76" s="13">
        <f>S31*Rates!AP54/$C$4/$C$5</f>
        <v>0</v>
      </c>
      <c r="T76" s="18">
        <f>T31*Rates!AQ54/$C$4/$C$5</f>
        <v>0</v>
      </c>
      <c r="V76" s="2"/>
      <c r="W76" s="2"/>
    </row>
    <row r="77" spans="1:23" s="55" customFormat="1" hidden="1" outlineLevel="1" x14ac:dyDescent="0.35">
      <c r="A77" s="2"/>
      <c r="B77" s="17"/>
      <c r="C77" s="2"/>
      <c r="D77" s="2"/>
      <c r="E77" s="2"/>
      <c r="F77" s="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5"/>
      <c r="V77" s="2"/>
      <c r="W77" s="2"/>
    </row>
    <row r="78" spans="1:23" s="55" customFormat="1" hidden="1" outlineLevel="1" x14ac:dyDescent="0.35">
      <c r="A78" s="2"/>
      <c r="B78" s="17" t="s">
        <v>81</v>
      </c>
      <c r="C78" s="2" t="s">
        <v>91</v>
      </c>
      <c r="D78" s="2" t="s">
        <v>43</v>
      </c>
      <c r="E78" s="2" t="s">
        <v>44</v>
      </c>
      <c r="F78" s="2" t="s">
        <v>77</v>
      </c>
      <c r="G78" s="32">
        <f>G33*Rates!S56/$C$4/$C$5</f>
        <v>0</v>
      </c>
      <c r="H78" s="32">
        <f>H33*Rates!U56/$C$4/$C$5</f>
        <v>0</v>
      </c>
      <c r="I78" s="32">
        <f>I33*Rates!W56/$C$4/$C$5</f>
        <v>0</v>
      </c>
      <c r="J78" s="32">
        <f>J33*Rates!Z56/$C$4/$C$5</f>
        <v>0</v>
      </c>
      <c r="K78" s="32">
        <f>K33*Rates!AA56/$C$4/$C$5</f>
        <v>0</v>
      </c>
      <c r="L78" s="32">
        <f>L33*Rates!AD56/$C$4/$C$5</f>
        <v>0</v>
      </c>
      <c r="M78" s="32">
        <f>M33*Rates!AF56/$C$4/$C$5</f>
        <v>0</v>
      </c>
      <c r="N78" s="32">
        <f>N33*Rates!AG56/$C$4/$C$5</f>
        <v>0</v>
      </c>
      <c r="O78" s="32">
        <f>O33*Rates!AH56/$C$4/$C$5</f>
        <v>0</v>
      </c>
      <c r="P78" s="32">
        <f>P33*Rates!AI56/$C$4/$C$5</f>
        <v>0</v>
      </c>
      <c r="Q78" s="32">
        <f>Q33*Rates!AJ56/$C$4/$C$5</f>
        <v>0</v>
      </c>
      <c r="R78" s="32">
        <f>R33*Rates!AN56/$C$4/$C$5</f>
        <v>0</v>
      </c>
      <c r="S78" s="32">
        <f>S33*Rates!AP56/$C$4/$C$5</f>
        <v>0</v>
      </c>
      <c r="T78" s="35">
        <f>T33*Rates!AQ56/$C$4/$C$5</f>
        <v>0</v>
      </c>
      <c r="V78" s="2"/>
      <c r="W78" s="2"/>
    </row>
    <row r="79" spans="1:23" s="55" customFormat="1" hidden="1" outlineLevel="1" x14ac:dyDescent="0.35">
      <c r="A79" s="2"/>
      <c r="B79" s="17" t="s">
        <v>81</v>
      </c>
      <c r="C79" s="2" t="s">
        <v>91</v>
      </c>
      <c r="D79" s="2" t="s">
        <v>45</v>
      </c>
      <c r="E79" s="2" t="s">
        <v>44</v>
      </c>
      <c r="F79" s="2" t="s">
        <v>77</v>
      </c>
      <c r="G79" s="32">
        <f>G34*Rates!S57/$C$4/$C$5</f>
        <v>0</v>
      </c>
      <c r="H79" s="32">
        <f>H34*Rates!U57/$C$4/$C$5</f>
        <v>0</v>
      </c>
      <c r="I79" s="32">
        <f>I34*Rates!W57/$C$4/$C$5</f>
        <v>0</v>
      </c>
      <c r="J79" s="32">
        <f>J34*Rates!Z57/$C$4/$C$5</f>
        <v>0</v>
      </c>
      <c r="K79" s="32">
        <f>K34*Rates!AA57/$C$4/$C$5</f>
        <v>0</v>
      </c>
      <c r="L79" s="32">
        <f>L34*Rates!AD57/$C$4/$C$5</f>
        <v>0</v>
      </c>
      <c r="M79" s="32">
        <f>M34*Rates!AF57/$C$4/$C$5</f>
        <v>0</v>
      </c>
      <c r="N79" s="32">
        <f>N34*Rates!AG57/$C$4/$C$5</f>
        <v>0</v>
      </c>
      <c r="O79" s="32">
        <f>O34*Rates!AH57/$C$4/$C$5</f>
        <v>0</v>
      </c>
      <c r="P79" s="32">
        <f>P34*Rates!AI57/$C$4/$C$5</f>
        <v>0</v>
      </c>
      <c r="Q79" s="32">
        <f>Q34*Rates!AJ57/$C$4/$C$5</f>
        <v>0</v>
      </c>
      <c r="R79" s="32">
        <f>R34*Rates!AN57/$C$4/$C$5</f>
        <v>0</v>
      </c>
      <c r="S79" s="32">
        <f>S34*Rates!AP57/$C$4/$C$5</f>
        <v>0</v>
      </c>
      <c r="T79" s="35">
        <f>T34*Rates!AQ57/$C$4/$C$5</f>
        <v>0</v>
      </c>
      <c r="V79" s="2"/>
      <c r="W79" s="2"/>
    </row>
    <row r="80" spans="1:23" s="55" customFormat="1" hidden="1" outlineLevel="1" x14ac:dyDescent="0.35">
      <c r="A80" s="2"/>
      <c r="B80" s="17" t="s">
        <v>81</v>
      </c>
      <c r="C80" s="2" t="s">
        <v>91</v>
      </c>
      <c r="D80" s="2" t="s">
        <v>46</v>
      </c>
      <c r="E80" s="2" t="s">
        <v>44</v>
      </c>
      <c r="F80" s="2" t="s">
        <v>77</v>
      </c>
      <c r="G80" s="32">
        <f>G35*Rates!S58/$C$4/$C$5</f>
        <v>0</v>
      </c>
      <c r="H80" s="32">
        <f>H35*Rates!U58/$C$4/$C$5</f>
        <v>0</v>
      </c>
      <c r="I80" s="32">
        <f>I35*Rates!W58/$C$4/$C$5</f>
        <v>0</v>
      </c>
      <c r="J80" s="32">
        <f>J35*Rates!Z58/$C$4/$C$5</f>
        <v>0</v>
      </c>
      <c r="K80" s="32">
        <f>K35*Rates!AA58/$C$4/$C$5</f>
        <v>0</v>
      </c>
      <c r="L80" s="32">
        <f>L35*Rates!AD58/$C$4/$C$5</f>
        <v>0</v>
      </c>
      <c r="M80" s="32">
        <f>M35*Rates!AF58/$C$4/$C$5</f>
        <v>0</v>
      </c>
      <c r="N80" s="32">
        <f>N35*Rates!AG58/$C$4/$C$5</f>
        <v>0</v>
      </c>
      <c r="O80" s="32">
        <f>O35*Rates!AH58/$C$4/$C$5</f>
        <v>0</v>
      </c>
      <c r="P80" s="32">
        <f>P35*Rates!AI58/$C$4/$C$5</f>
        <v>0</v>
      </c>
      <c r="Q80" s="32">
        <f>Q35*Rates!AJ58/$C$4/$C$5</f>
        <v>0</v>
      </c>
      <c r="R80" s="32">
        <f>R35*Rates!AN58/$C$4/$C$5</f>
        <v>0</v>
      </c>
      <c r="S80" s="32">
        <f>S35*Rates!AP58/$C$4/$C$5</f>
        <v>0</v>
      </c>
      <c r="T80" s="35">
        <f>T35*Rates!AQ58/$C$4/$C$5</f>
        <v>0</v>
      </c>
      <c r="V80" s="2"/>
      <c r="W80" s="2"/>
    </row>
    <row r="81" spans="1:23" s="55" customFormat="1" hidden="1" outlineLevel="1" x14ac:dyDescent="0.35">
      <c r="A81" s="2"/>
      <c r="B81" s="17" t="s">
        <v>81</v>
      </c>
      <c r="C81" s="2" t="s">
        <v>91</v>
      </c>
      <c r="D81" s="2" t="s">
        <v>76</v>
      </c>
      <c r="E81" s="2" t="s">
        <v>44</v>
      </c>
      <c r="F81" s="2" t="s">
        <v>77</v>
      </c>
      <c r="G81" s="32">
        <f>G36*Rates!S59/$C$4/$C$5</f>
        <v>0</v>
      </c>
      <c r="H81" s="32">
        <f>H36*Rates!U59/$C$4/$C$5</f>
        <v>0</v>
      </c>
      <c r="I81" s="32">
        <f>I36*Rates!W59/$C$4/$C$5</f>
        <v>0</v>
      </c>
      <c r="J81" s="32">
        <f>J36*Rates!Z59/$C$4/$C$5</f>
        <v>0</v>
      </c>
      <c r="K81" s="32">
        <f>K36*Rates!AA59/$C$4/$C$5</f>
        <v>0</v>
      </c>
      <c r="L81" s="32">
        <f>L36*Rates!AD59/$C$4/$C$5</f>
        <v>0</v>
      </c>
      <c r="M81" s="32">
        <f>M36*Rates!AF59/$C$4/$C$5</f>
        <v>0</v>
      </c>
      <c r="N81" s="32">
        <f>N36*Rates!AG59/$C$4/$C$5</f>
        <v>0</v>
      </c>
      <c r="O81" s="32">
        <f>O36*Rates!AH59/$C$4/$C$5</f>
        <v>0</v>
      </c>
      <c r="P81" s="32">
        <f>P36*Rates!AI59/$C$4/$C$5</f>
        <v>0</v>
      </c>
      <c r="Q81" s="32">
        <f>Q36*Rates!AJ59/$C$4/$C$5</f>
        <v>0</v>
      </c>
      <c r="R81" s="32">
        <f>R36*Rates!AN59/$C$4/$C$5</f>
        <v>0</v>
      </c>
      <c r="S81" s="32">
        <f>S36*Rates!AP59/$C$4/$C$5</f>
        <v>0</v>
      </c>
      <c r="T81" s="35">
        <f>T36*Rates!AQ59/$C$4/$C$5</f>
        <v>0</v>
      </c>
      <c r="V81" s="2"/>
      <c r="W81" s="2"/>
    </row>
    <row r="82" spans="1:23" s="55" customFormat="1" hidden="1" outlineLevel="1" x14ac:dyDescent="0.35">
      <c r="A82" s="2"/>
      <c r="B82" s="17"/>
      <c r="C82" s="2"/>
      <c r="D82" s="2"/>
      <c r="E82" s="2"/>
      <c r="F82" s="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5"/>
      <c r="V82" s="2"/>
      <c r="W82" s="2"/>
    </row>
    <row r="83" spans="1:23" s="55" customFormat="1" hidden="1" outlineLevel="1" x14ac:dyDescent="0.35">
      <c r="A83" s="2"/>
      <c r="B83" s="17" t="s">
        <v>81</v>
      </c>
      <c r="C83" s="2" t="s">
        <v>92</v>
      </c>
      <c r="D83" s="2" t="s">
        <v>43</v>
      </c>
      <c r="E83" s="2" t="s">
        <v>44</v>
      </c>
      <c r="F83" s="2" t="s">
        <v>77</v>
      </c>
      <c r="G83" s="32">
        <f>G38*Rates!S61/$C$4/$C$5</f>
        <v>0</v>
      </c>
      <c r="H83" s="32">
        <f>H38*Rates!U61/$C$4/$C$5</f>
        <v>0</v>
      </c>
      <c r="I83" s="32">
        <f>I38*Rates!W61/$C$4/$C$5</f>
        <v>0</v>
      </c>
      <c r="J83" s="32">
        <f>J38*Rates!Z61/$C$4/$C$5</f>
        <v>0</v>
      </c>
      <c r="K83" s="32">
        <f>K38*Rates!AA61/$C$4/$C$5</f>
        <v>0</v>
      </c>
      <c r="L83" s="32">
        <f>L38*Rates!AD61/$C$4/$C$5</f>
        <v>0</v>
      </c>
      <c r="M83" s="32">
        <f>M38*Rates!AF61/$C$4/$C$5</f>
        <v>0</v>
      </c>
      <c r="N83" s="32">
        <f>N38*Rates!AG61/$C$4/$C$5</f>
        <v>0</v>
      </c>
      <c r="O83" s="32">
        <f>O38*Rates!AH61/$C$4/$C$5</f>
        <v>0</v>
      </c>
      <c r="P83" s="32">
        <f>P38*Rates!AI61/$C$4/$C$5</f>
        <v>0</v>
      </c>
      <c r="Q83" s="32">
        <f>Q38*Rates!AJ61/$C$4/$C$5</f>
        <v>0</v>
      </c>
      <c r="R83" s="32">
        <f>R38*Rates!AN61/$C$4/$C$5</f>
        <v>0</v>
      </c>
      <c r="S83" s="32">
        <f>S38*Rates!AP61/$C$4/$C$5</f>
        <v>0</v>
      </c>
      <c r="T83" s="35">
        <f>T38*Rates!AQ61/$C$4/$C$5</f>
        <v>0</v>
      </c>
      <c r="V83" s="2"/>
      <c r="W83" s="2"/>
    </row>
    <row r="84" spans="1:23" s="55" customFormat="1" hidden="1" outlineLevel="1" x14ac:dyDescent="0.35">
      <c r="A84" s="2"/>
      <c r="B84" s="17" t="s">
        <v>81</v>
      </c>
      <c r="C84" s="2" t="s">
        <v>92</v>
      </c>
      <c r="D84" s="2" t="s">
        <v>45</v>
      </c>
      <c r="E84" s="2" t="s">
        <v>44</v>
      </c>
      <c r="F84" s="2" t="s">
        <v>77</v>
      </c>
      <c r="G84" s="32">
        <f>G39*Rates!S62/$C$4/$C$5</f>
        <v>0</v>
      </c>
      <c r="H84" s="32">
        <f>H39*Rates!U62/$C$4/$C$5</f>
        <v>0</v>
      </c>
      <c r="I84" s="32">
        <f>I39*Rates!W62/$C$4/$C$5</f>
        <v>0</v>
      </c>
      <c r="J84" s="32">
        <f>J39*Rates!Z62/$C$4/$C$5</f>
        <v>0</v>
      </c>
      <c r="K84" s="32">
        <f>K39*Rates!AA62/$C$4/$C$5</f>
        <v>0</v>
      </c>
      <c r="L84" s="32">
        <f>L39*Rates!AD62/$C$4/$C$5</f>
        <v>0</v>
      </c>
      <c r="M84" s="32">
        <f>M39*Rates!AF62/$C$4/$C$5</f>
        <v>0</v>
      </c>
      <c r="N84" s="32">
        <f>N39*Rates!AG62/$C$4/$C$5</f>
        <v>0</v>
      </c>
      <c r="O84" s="32">
        <f>O39*Rates!AH62/$C$4/$C$5</f>
        <v>0</v>
      </c>
      <c r="P84" s="32">
        <f>P39*Rates!AI62/$C$4/$C$5</f>
        <v>0</v>
      </c>
      <c r="Q84" s="32">
        <f>Q39*Rates!AJ62/$C$4/$C$5</f>
        <v>0</v>
      </c>
      <c r="R84" s="32">
        <f>R39*Rates!AN62/$C$4/$C$5</f>
        <v>0</v>
      </c>
      <c r="S84" s="32">
        <f>S39*Rates!AP62/$C$4/$C$5</f>
        <v>0</v>
      </c>
      <c r="T84" s="35">
        <f>T39*Rates!AQ62/$C$4/$C$5</f>
        <v>0</v>
      </c>
      <c r="V84" s="2"/>
      <c r="W84" s="2"/>
    </row>
    <row r="85" spans="1:23" s="55" customFormat="1" hidden="1" outlineLevel="1" x14ac:dyDescent="0.35">
      <c r="A85" s="2"/>
      <c r="B85" s="17" t="s">
        <v>81</v>
      </c>
      <c r="C85" s="2" t="s">
        <v>92</v>
      </c>
      <c r="D85" s="2" t="s">
        <v>46</v>
      </c>
      <c r="E85" s="2" t="s">
        <v>44</v>
      </c>
      <c r="F85" s="2" t="s">
        <v>77</v>
      </c>
      <c r="G85" s="32">
        <f>G40*Rates!S63/$C$4/$C$5</f>
        <v>0</v>
      </c>
      <c r="H85" s="32">
        <f>H40*Rates!U63/$C$4/$C$5</f>
        <v>0</v>
      </c>
      <c r="I85" s="32">
        <f>I40*Rates!W63/$C$4/$C$5</f>
        <v>0</v>
      </c>
      <c r="J85" s="32">
        <f>J40*Rates!Z63/$C$4/$C$5</f>
        <v>0</v>
      </c>
      <c r="K85" s="32">
        <f>K40*Rates!AA63/$C$4/$C$5</f>
        <v>0</v>
      </c>
      <c r="L85" s="32">
        <f>L40*Rates!AD63/$C$4/$C$5</f>
        <v>0</v>
      </c>
      <c r="M85" s="32">
        <f>M40*Rates!AF63/$C$4/$C$5</f>
        <v>0</v>
      </c>
      <c r="N85" s="32">
        <f>N40*Rates!AG63/$C$4/$C$5</f>
        <v>0</v>
      </c>
      <c r="O85" s="32">
        <f>O40*Rates!AH63/$C$4/$C$5</f>
        <v>0</v>
      </c>
      <c r="P85" s="32">
        <f>P40*Rates!AI63/$C$4/$C$5</f>
        <v>0</v>
      </c>
      <c r="Q85" s="32">
        <f>Q40*Rates!AJ63/$C$4/$C$5</f>
        <v>0</v>
      </c>
      <c r="R85" s="32">
        <f>R40*Rates!AN63/$C$4/$C$5</f>
        <v>0</v>
      </c>
      <c r="S85" s="32">
        <f>S40*Rates!AP63/$C$4/$C$5</f>
        <v>0</v>
      </c>
      <c r="T85" s="35">
        <f>T40*Rates!AQ63/$C$4/$C$5</f>
        <v>0</v>
      </c>
      <c r="V85" s="2"/>
      <c r="W85" s="2"/>
    </row>
    <row r="86" spans="1:23" s="55" customFormat="1" hidden="1" outlineLevel="1" x14ac:dyDescent="0.35">
      <c r="A86" s="2"/>
      <c r="B86" s="17" t="s">
        <v>81</v>
      </c>
      <c r="C86" s="2" t="s">
        <v>92</v>
      </c>
      <c r="D86" s="2" t="s">
        <v>76</v>
      </c>
      <c r="E86" s="2" t="s">
        <v>44</v>
      </c>
      <c r="F86" s="2" t="s">
        <v>77</v>
      </c>
      <c r="G86" s="32">
        <f>G41*Rates!S64/$C$4/$C$5</f>
        <v>0</v>
      </c>
      <c r="H86" s="32">
        <f>H41*Rates!U64/$C$4/$C$5</f>
        <v>0</v>
      </c>
      <c r="I86" s="32">
        <f>I41*Rates!W64/$C$4/$C$5</f>
        <v>0</v>
      </c>
      <c r="J86" s="32">
        <f>J41*Rates!Z64/$C$4/$C$5</f>
        <v>0</v>
      </c>
      <c r="K86" s="32">
        <f>K41*Rates!AA64/$C$4/$C$5</f>
        <v>0</v>
      </c>
      <c r="L86" s="32">
        <f>L41*Rates!AD64/$C$4/$C$5</f>
        <v>0</v>
      </c>
      <c r="M86" s="32">
        <f>M41*Rates!AF64/$C$4/$C$5</f>
        <v>0</v>
      </c>
      <c r="N86" s="32">
        <f>N41*Rates!AG64/$C$4/$C$5</f>
        <v>0</v>
      </c>
      <c r="O86" s="32">
        <f>O41*Rates!AH64/$C$4/$C$5</f>
        <v>0</v>
      </c>
      <c r="P86" s="32">
        <f>P41*Rates!AI64/$C$4/$C$5</f>
        <v>0</v>
      </c>
      <c r="Q86" s="32">
        <f>Q41*Rates!AJ64/$C$4/$C$5</f>
        <v>0</v>
      </c>
      <c r="R86" s="32">
        <f>R41*Rates!AN64/$C$4/$C$5</f>
        <v>0</v>
      </c>
      <c r="S86" s="32">
        <f>S41*Rates!AP64/$C$4/$C$5</f>
        <v>0</v>
      </c>
      <c r="T86" s="35">
        <f>T41*Rates!AQ64/$C$4/$C$5</f>
        <v>0</v>
      </c>
      <c r="V86" s="2"/>
      <c r="W86" s="2"/>
    </row>
    <row r="87" spans="1:23" s="55" customFormat="1" hidden="1" outlineLevel="1" x14ac:dyDescent="0.35">
      <c r="A87" s="2"/>
      <c r="B87" s="17"/>
      <c r="C87" s="2"/>
      <c r="D87" s="2"/>
      <c r="E87" s="2"/>
      <c r="F87" s="2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8"/>
      <c r="V87" s="2"/>
      <c r="W87" s="2"/>
    </row>
    <row r="88" spans="1:23" s="55" customFormat="1" hidden="1" outlineLevel="1" x14ac:dyDescent="0.35">
      <c r="A88" s="2"/>
      <c r="B88" s="17" t="s">
        <v>81</v>
      </c>
      <c r="C88" s="2" t="s">
        <v>47</v>
      </c>
      <c r="D88" s="2" t="s">
        <v>47</v>
      </c>
      <c r="E88" s="2" t="s">
        <v>52</v>
      </c>
      <c r="F88" s="2" t="s">
        <v>77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>
        <f>Q43*Rates!AJ66/$C$4/$C$5</f>
        <v>0</v>
      </c>
      <c r="R88" s="13">
        <f>R43*Rates!AN66/$C$4/$C$5</f>
        <v>0</v>
      </c>
      <c r="S88" s="13">
        <f>S43*Rates!AP66/$C$4/$C$5</f>
        <v>0</v>
      </c>
      <c r="T88" s="18">
        <f>T43*Rates!AQ66/$C$4/$C$5</f>
        <v>0</v>
      </c>
      <c r="V88" s="2"/>
      <c r="W88" s="2"/>
    </row>
    <row r="89" spans="1:23" s="55" customFormat="1" hidden="1" outlineLevel="1" x14ac:dyDescent="0.35">
      <c r="A89" s="2"/>
      <c r="B89" s="17" t="s">
        <v>81</v>
      </c>
      <c r="C89" s="2" t="s">
        <v>47</v>
      </c>
      <c r="D89" s="2" t="s">
        <v>47</v>
      </c>
      <c r="E89" s="2" t="s">
        <v>53</v>
      </c>
      <c r="F89" s="2" t="s">
        <v>77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>
        <f>R44*Rates!AN67/$C$4/$C$5</f>
        <v>0</v>
      </c>
      <c r="S89" s="13">
        <f>S44*Rates!AP67/$C$4/$C$5</f>
        <v>0</v>
      </c>
      <c r="T89" s="18">
        <f>T44*Rates!AQ67/$C$4/$C$5</f>
        <v>0</v>
      </c>
      <c r="V89" s="2"/>
      <c r="W89" s="2"/>
    </row>
    <row r="90" spans="1:23" s="55" customFormat="1" hidden="1" outlineLevel="1" x14ac:dyDescent="0.35">
      <c r="A90" s="2"/>
      <c r="B90" s="17" t="s">
        <v>81</v>
      </c>
      <c r="C90" s="2" t="s">
        <v>47</v>
      </c>
      <c r="D90" s="2" t="s">
        <v>47</v>
      </c>
      <c r="E90" s="2" t="s">
        <v>54</v>
      </c>
      <c r="F90" s="2" t="s">
        <v>77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>
        <f>R45*Rates!AN68/$C$4/$C$5</f>
        <v>0</v>
      </c>
      <c r="S90" s="13">
        <f>S45*Rates!AP68/$C$4/$C$5</f>
        <v>0</v>
      </c>
      <c r="T90" s="18">
        <f>T45*Rates!AQ68/$C$4/$C$5</f>
        <v>0</v>
      </c>
      <c r="V90" s="2"/>
      <c r="W90" s="2"/>
    </row>
    <row r="91" spans="1:23" s="55" customFormat="1" hidden="1" outlineLevel="1" x14ac:dyDescent="0.35">
      <c r="A91" s="2"/>
      <c r="B91" s="17" t="s">
        <v>81</v>
      </c>
      <c r="C91" s="2" t="s">
        <v>47</v>
      </c>
      <c r="D91" s="2" t="s">
        <v>47</v>
      </c>
      <c r="E91" s="2" t="s">
        <v>82</v>
      </c>
      <c r="F91" s="2" t="s">
        <v>77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>
        <f>R46*Rates!AN69/$C$4/$C$5</f>
        <v>0</v>
      </c>
      <c r="S91" s="13">
        <f>S46*Rates!AP69/$C$4/$C$5</f>
        <v>0</v>
      </c>
      <c r="T91" s="18">
        <f>T46*Rates!AQ69/$C$4/$C$5</f>
        <v>0</v>
      </c>
      <c r="V91" s="2"/>
      <c r="W91" s="2"/>
    </row>
    <row r="92" spans="1:23" s="55" customFormat="1" hidden="1" outlineLevel="1" x14ac:dyDescent="0.35">
      <c r="A92" s="2"/>
      <c r="B92" s="17" t="s">
        <v>81</v>
      </c>
      <c r="C92" s="2" t="s">
        <v>47</v>
      </c>
      <c r="D92" s="2" t="s">
        <v>47</v>
      </c>
      <c r="E92" s="2" t="s">
        <v>83</v>
      </c>
      <c r="F92" s="2" t="s">
        <v>77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>
        <f>R47*Rates!AN70/$C$4/$C$5</f>
        <v>0</v>
      </c>
      <c r="S92" s="13">
        <f>S47*Rates!AP70/$C$4/$C$5</f>
        <v>0</v>
      </c>
      <c r="T92" s="18">
        <f>T47*Rates!AQ70/$C$4/$C$5</f>
        <v>0</v>
      </c>
      <c r="V92" s="2"/>
      <c r="W92" s="2"/>
    </row>
    <row r="93" spans="1:23" s="55" customFormat="1" hidden="1" outlineLevel="1" x14ac:dyDescent="0.35">
      <c r="A93" s="2"/>
      <c r="B93" s="17" t="s">
        <v>81</v>
      </c>
      <c r="C93" s="2" t="s">
        <v>47</v>
      </c>
      <c r="D93" s="2" t="s">
        <v>47</v>
      </c>
      <c r="E93" s="2" t="s">
        <v>94</v>
      </c>
      <c r="F93" s="2" t="s">
        <v>72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>
        <f>R48*Rates!AN71/$C$4/$C$5</f>
        <v>0</v>
      </c>
      <c r="S93" s="32">
        <f>S48*Rates!AP71/$C$4/$C$5</f>
        <v>0</v>
      </c>
      <c r="T93" s="35">
        <f>T48*Rates!AQ71/$C$4/$C$5</f>
        <v>0</v>
      </c>
      <c r="V93" s="2"/>
      <c r="W93" s="2"/>
    </row>
    <row r="94" spans="1:23" s="55" customFormat="1" hidden="1" outlineLevel="1" x14ac:dyDescent="0.35">
      <c r="A94" s="2"/>
      <c r="B94" s="17" t="s">
        <v>81</v>
      </c>
      <c r="C94" s="2" t="s">
        <v>47</v>
      </c>
      <c r="D94" s="2" t="s">
        <v>47</v>
      </c>
      <c r="E94" s="2" t="s">
        <v>95</v>
      </c>
      <c r="F94" s="2" t="s">
        <v>72</v>
      </c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>
        <f>R49*Rates!AN72/$C$4/$C$5</f>
        <v>0</v>
      </c>
      <c r="S94" s="32">
        <f>S49*Rates!AP72/$C$4/$C$5</f>
        <v>0</v>
      </c>
      <c r="T94" s="35">
        <f>T49*Rates!AQ72/$C$4/$C$5</f>
        <v>0</v>
      </c>
      <c r="V94" s="2"/>
      <c r="W94" s="2"/>
    </row>
    <row r="95" spans="1:23" s="55" customFormat="1" ht="15.6" hidden="1" outlineLevel="1" thickBot="1" x14ac:dyDescent="0.4">
      <c r="A95" s="2"/>
      <c r="B95" s="20"/>
      <c r="C95" s="10"/>
      <c r="D95" s="10"/>
      <c r="E95" s="10"/>
      <c r="F95" s="10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19"/>
      <c r="V95" s="2"/>
      <c r="W95" s="2"/>
    </row>
    <row r="96" spans="1:23" s="24" customFormat="1" hidden="1" outlineLevel="1" x14ac:dyDescent="0.3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V96" s="11"/>
      <c r="W96" s="11"/>
    </row>
    <row r="97" spans="1:23" s="24" customFormat="1" collapsed="1" x14ac:dyDescent="0.3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V97" s="11"/>
      <c r="W97" s="11"/>
    </row>
  </sheetData>
  <sheetProtection password="C649" sheet="1" objects="1" scenarios="1"/>
  <mergeCells count="3">
    <mergeCell ref="H2:T2"/>
    <mergeCell ref="H3:T3"/>
    <mergeCell ref="H4:T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55"/>
  <sheetViews>
    <sheetView zoomScale="80" zoomScaleNormal="80" workbookViewId="0">
      <pane xSplit="6" ySplit="7" topLeftCell="G8" activePane="bottomRight" state="frozen"/>
      <selection pane="topRight" activeCell="G1" sqref="G1"/>
      <selection pane="bottomLeft" activeCell="A4" sqref="A4"/>
      <selection pane="bottomRight" activeCell="H2" sqref="H2:V2"/>
    </sheetView>
  </sheetViews>
  <sheetFormatPr defaultColWidth="9.109375" defaultRowHeight="15" outlineLevelRow="1" x14ac:dyDescent="0.35"/>
  <cols>
    <col min="1" max="1" width="9.109375" style="11"/>
    <col min="2" max="2" width="27.44140625" style="11" customWidth="1"/>
    <col min="3" max="3" width="10.33203125" style="11" customWidth="1"/>
    <col min="4" max="4" width="12.88671875" style="11" customWidth="1"/>
    <col min="5" max="5" width="17.6640625" style="11" customWidth="1"/>
    <col min="6" max="6" width="16.109375" style="11" customWidth="1"/>
    <col min="7" max="7" width="10.88671875" style="11" bestFit="1" customWidth="1"/>
    <col min="8" max="11" width="9.109375" style="11"/>
    <col min="12" max="12" width="10" style="11" customWidth="1"/>
    <col min="13" max="40" width="9.109375" style="11"/>
    <col min="41" max="41" width="9.109375" style="24"/>
    <col min="42" max="16384" width="9.109375" style="11"/>
  </cols>
  <sheetData>
    <row r="1" spans="1:43" s="24" customFormat="1" ht="15.6" thickBot="1" x14ac:dyDescent="0.4">
      <c r="A1" s="11"/>
      <c r="B1" s="42" t="s">
        <v>96</v>
      </c>
      <c r="C1" s="11" t="s">
        <v>100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P1" s="11"/>
      <c r="AQ1" s="11"/>
    </row>
    <row r="2" spans="1:43" s="24" customFormat="1" ht="30.6" thickBot="1" x14ac:dyDescent="0.4">
      <c r="A2" s="11"/>
      <c r="B2" s="43" t="s">
        <v>97</v>
      </c>
      <c r="C2" s="53">
        <f>ROUND(SUM($G$33:$AN$53),0)</f>
        <v>0</v>
      </c>
      <c r="D2" s="11"/>
      <c r="E2" s="11"/>
      <c r="F2" s="11"/>
      <c r="G2" s="80" t="s">
        <v>105</v>
      </c>
      <c r="H2" s="81" t="s">
        <v>106</v>
      </c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11"/>
      <c r="X2" s="11"/>
      <c r="AM2" s="11"/>
      <c r="AN2" s="11"/>
      <c r="AP2" s="11"/>
      <c r="AQ2" s="11"/>
    </row>
    <row r="3" spans="1:43" s="24" customFormat="1" ht="40.200000000000003" customHeight="1" x14ac:dyDescent="0.35">
      <c r="A3" s="11"/>
      <c r="B3" s="51" t="s">
        <v>101</v>
      </c>
      <c r="C3" s="52">
        <f>SUM($G$8:$AN$16)</f>
        <v>0</v>
      </c>
      <c r="D3" s="11"/>
      <c r="E3" s="11"/>
      <c r="F3" s="11"/>
      <c r="G3" s="80" t="s">
        <v>105</v>
      </c>
      <c r="H3" s="82" t="s">
        <v>108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11"/>
      <c r="X3" s="11"/>
      <c r="AM3" s="11"/>
      <c r="AN3" s="11"/>
      <c r="AP3" s="11"/>
      <c r="AQ3" s="11"/>
    </row>
    <row r="4" spans="1:43" s="24" customFormat="1" ht="37.200000000000003" customHeight="1" x14ac:dyDescent="0.35">
      <c r="A4" s="11"/>
      <c r="B4" s="42" t="s">
        <v>98</v>
      </c>
      <c r="C4" s="45">
        <v>4</v>
      </c>
      <c r="D4" s="11"/>
      <c r="E4" s="11"/>
      <c r="F4" s="11"/>
      <c r="G4" s="80" t="s">
        <v>105</v>
      </c>
      <c r="H4" s="82" t="s">
        <v>107</v>
      </c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11"/>
      <c r="X4" s="11"/>
      <c r="AM4" s="11"/>
      <c r="AN4" s="11"/>
      <c r="AP4" s="11"/>
      <c r="AQ4" s="11"/>
    </row>
    <row r="5" spans="1:43" s="24" customFormat="1" ht="30" x14ac:dyDescent="0.35">
      <c r="A5" s="11"/>
      <c r="B5" s="42" t="s">
        <v>99</v>
      </c>
      <c r="C5" s="45">
        <v>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P5" s="11"/>
      <c r="AQ5" s="11"/>
    </row>
    <row r="6" spans="1:43" s="24" customFormat="1" ht="15.6" thickBot="1" x14ac:dyDescent="0.4">
      <c r="A6" s="11"/>
      <c r="B6" s="11"/>
      <c r="C6" s="11"/>
      <c r="D6" s="11"/>
      <c r="E6" s="11"/>
      <c r="F6" s="11"/>
      <c r="G6" s="23"/>
      <c r="I6" s="11"/>
      <c r="J6" s="11"/>
      <c r="K6" s="11"/>
      <c r="L6" s="12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P6" s="11"/>
      <c r="AQ6" s="11"/>
    </row>
    <row r="7" spans="1:43" s="24" customFormat="1" ht="15.6" thickBot="1" x14ac:dyDescent="0.4">
      <c r="A7" s="11"/>
      <c r="B7" s="22" t="s">
        <v>38</v>
      </c>
      <c r="C7" s="15" t="s">
        <v>58</v>
      </c>
      <c r="D7" s="15" t="s">
        <v>32</v>
      </c>
      <c r="E7" s="15" t="s">
        <v>39</v>
      </c>
      <c r="F7" s="15" t="s">
        <v>40</v>
      </c>
      <c r="G7" s="22" t="s">
        <v>63</v>
      </c>
      <c r="H7" s="15" t="s">
        <v>11</v>
      </c>
      <c r="I7" s="15" t="s">
        <v>9</v>
      </c>
      <c r="J7" s="15" t="s">
        <v>10</v>
      </c>
      <c r="K7" s="15" t="s">
        <v>12</v>
      </c>
      <c r="L7" s="15" t="s">
        <v>2</v>
      </c>
      <c r="M7" s="15" t="s">
        <v>13</v>
      </c>
      <c r="N7" s="15" t="s">
        <v>31</v>
      </c>
      <c r="O7" s="15" t="s">
        <v>7</v>
      </c>
      <c r="P7" s="15" t="s">
        <v>23</v>
      </c>
      <c r="Q7" s="15" t="s">
        <v>71</v>
      </c>
      <c r="R7" s="15" t="s">
        <v>21</v>
      </c>
      <c r="S7" s="15" t="s">
        <v>5</v>
      </c>
      <c r="T7" s="15" t="s">
        <v>20</v>
      </c>
      <c r="U7" s="15" t="s">
        <v>4</v>
      </c>
      <c r="V7" s="15" t="s">
        <v>17</v>
      </c>
      <c r="W7" s="15" t="s">
        <v>3</v>
      </c>
      <c r="X7" s="15" t="s">
        <v>22</v>
      </c>
      <c r="Y7" s="15" t="s">
        <v>14</v>
      </c>
      <c r="Z7" s="15" t="s">
        <v>6</v>
      </c>
      <c r="AA7" s="15" t="s">
        <v>16</v>
      </c>
      <c r="AB7" s="15" t="s">
        <v>19</v>
      </c>
      <c r="AC7" s="15" t="s">
        <v>18</v>
      </c>
      <c r="AD7" s="15" t="s">
        <v>24</v>
      </c>
      <c r="AE7" s="15" t="s">
        <v>64</v>
      </c>
      <c r="AF7" s="15" t="s">
        <v>15</v>
      </c>
      <c r="AG7" s="15" t="s">
        <v>29</v>
      </c>
      <c r="AH7" s="15" t="s">
        <v>26</v>
      </c>
      <c r="AI7" s="15" t="s">
        <v>28</v>
      </c>
      <c r="AJ7" s="15" t="s">
        <v>27</v>
      </c>
      <c r="AK7" s="15" t="s">
        <v>25</v>
      </c>
      <c r="AL7" s="15" t="s">
        <v>68</v>
      </c>
      <c r="AM7" s="15" t="s">
        <v>66</v>
      </c>
      <c r="AN7" s="16" t="s">
        <v>67</v>
      </c>
      <c r="AP7" s="11"/>
      <c r="AQ7" s="11"/>
    </row>
    <row r="8" spans="1:43" s="24" customFormat="1" x14ac:dyDescent="0.35">
      <c r="A8" s="11"/>
      <c r="B8" s="29" t="s">
        <v>42</v>
      </c>
      <c r="C8" s="30" t="s">
        <v>57</v>
      </c>
      <c r="D8" s="30" t="s">
        <v>43</v>
      </c>
      <c r="E8" s="30" t="s">
        <v>44</v>
      </c>
      <c r="F8" s="30" t="s">
        <v>102</v>
      </c>
      <c r="G8" s="83"/>
      <c r="H8" s="84"/>
      <c r="I8" s="84"/>
      <c r="J8" s="84"/>
      <c r="K8" s="84"/>
      <c r="L8" s="84"/>
      <c r="M8" s="84"/>
      <c r="N8" s="96"/>
      <c r="O8" s="84"/>
      <c r="P8" s="46"/>
      <c r="Q8" s="46"/>
      <c r="R8" s="84"/>
      <c r="S8" s="96"/>
      <c r="T8" s="84"/>
      <c r="U8" s="96"/>
      <c r="V8" s="84"/>
      <c r="W8" s="84"/>
      <c r="X8" s="46"/>
      <c r="Y8" s="93">
        <v>0</v>
      </c>
      <c r="Z8" s="84"/>
      <c r="AA8" s="46"/>
      <c r="AB8" s="84"/>
      <c r="AC8" s="96"/>
      <c r="AD8" s="96"/>
      <c r="AE8" s="96"/>
      <c r="AF8" s="84"/>
      <c r="AG8" s="84"/>
      <c r="AH8" s="84"/>
      <c r="AI8" s="84"/>
      <c r="AJ8" s="84"/>
      <c r="AK8" s="84"/>
      <c r="AL8" s="84"/>
      <c r="AM8" s="46"/>
      <c r="AN8" s="47"/>
      <c r="AP8" s="11"/>
      <c r="AQ8" s="11"/>
    </row>
    <row r="9" spans="1:43" s="24" customFormat="1" x14ac:dyDescent="0.35">
      <c r="A9" s="11"/>
      <c r="B9" s="17" t="s">
        <v>42</v>
      </c>
      <c r="C9" s="2" t="s">
        <v>57</v>
      </c>
      <c r="D9" s="2" t="s">
        <v>45</v>
      </c>
      <c r="E9" s="2" t="s">
        <v>44</v>
      </c>
      <c r="F9" s="2" t="s">
        <v>102</v>
      </c>
      <c r="G9" s="85"/>
      <c r="H9" s="86"/>
      <c r="I9" s="86"/>
      <c r="J9" s="86"/>
      <c r="K9" s="86"/>
      <c r="L9" s="86"/>
      <c r="M9" s="86"/>
      <c r="N9" s="97"/>
      <c r="O9" s="86"/>
      <c r="P9" s="33"/>
      <c r="Q9" s="33"/>
      <c r="R9" s="86"/>
      <c r="S9" s="97"/>
      <c r="T9" s="86"/>
      <c r="U9" s="97"/>
      <c r="V9" s="86"/>
      <c r="W9" s="86"/>
      <c r="X9" s="33"/>
      <c r="Y9" s="94"/>
      <c r="Z9" s="86"/>
      <c r="AA9" s="33"/>
      <c r="AB9" s="86"/>
      <c r="AC9" s="97"/>
      <c r="AD9" s="97"/>
      <c r="AE9" s="97"/>
      <c r="AF9" s="86"/>
      <c r="AG9" s="86"/>
      <c r="AH9" s="86"/>
      <c r="AI9" s="86"/>
      <c r="AJ9" s="86"/>
      <c r="AK9" s="86"/>
      <c r="AL9" s="86"/>
      <c r="AM9" s="33"/>
      <c r="AN9" s="37"/>
      <c r="AP9" s="11"/>
      <c r="AQ9" s="11"/>
    </row>
    <row r="10" spans="1:43" s="24" customFormat="1" x14ac:dyDescent="0.35">
      <c r="A10" s="11"/>
      <c r="B10" s="17" t="s">
        <v>42</v>
      </c>
      <c r="C10" s="2" t="s">
        <v>57</v>
      </c>
      <c r="D10" s="2" t="s">
        <v>46</v>
      </c>
      <c r="E10" s="2" t="s">
        <v>44</v>
      </c>
      <c r="F10" s="2" t="s">
        <v>102</v>
      </c>
      <c r="G10" s="85"/>
      <c r="H10" s="86"/>
      <c r="I10" s="86"/>
      <c r="J10" s="86"/>
      <c r="K10" s="86"/>
      <c r="L10" s="86"/>
      <c r="M10" s="86"/>
      <c r="N10" s="97"/>
      <c r="O10" s="86"/>
      <c r="P10" s="33"/>
      <c r="Q10" s="33"/>
      <c r="R10" s="86"/>
      <c r="S10" s="97"/>
      <c r="T10" s="86"/>
      <c r="U10" s="97"/>
      <c r="V10" s="86"/>
      <c r="W10" s="86"/>
      <c r="X10" s="33"/>
      <c r="Y10" s="94"/>
      <c r="Z10" s="86"/>
      <c r="AA10" s="33"/>
      <c r="AB10" s="86"/>
      <c r="AC10" s="97"/>
      <c r="AD10" s="97"/>
      <c r="AE10" s="97"/>
      <c r="AF10" s="86"/>
      <c r="AG10" s="86"/>
      <c r="AH10" s="86"/>
      <c r="AI10" s="86"/>
      <c r="AJ10" s="86"/>
      <c r="AK10" s="86"/>
      <c r="AL10" s="86"/>
      <c r="AM10" s="33"/>
      <c r="AN10" s="37"/>
      <c r="AP10" s="11"/>
      <c r="AQ10" s="11"/>
    </row>
    <row r="11" spans="1:43" s="24" customFormat="1" ht="15.6" thickBot="1" x14ac:dyDescent="0.4">
      <c r="A11" s="11"/>
      <c r="B11" s="20" t="s">
        <v>42</v>
      </c>
      <c r="C11" s="10" t="s">
        <v>57</v>
      </c>
      <c r="D11" s="10" t="s">
        <v>76</v>
      </c>
      <c r="E11" s="10" t="s">
        <v>44</v>
      </c>
      <c r="F11" s="10" t="s">
        <v>102</v>
      </c>
      <c r="G11" s="87"/>
      <c r="H11" s="88"/>
      <c r="I11" s="88"/>
      <c r="J11" s="88"/>
      <c r="K11" s="88"/>
      <c r="L11" s="88"/>
      <c r="M11" s="89"/>
      <c r="N11" s="98"/>
      <c r="O11" s="89"/>
      <c r="P11" s="41"/>
      <c r="Q11" s="41"/>
      <c r="R11" s="89"/>
      <c r="S11" s="98"/>
      <c r="T11" s="89"/>
      <c r="U11" s="98"/>
      <c r="V11" s="89"/>
      <c r="W11" s="89"/>
      <c r="X11" s="41"/>
      <c r="Y11" s="95"/>
      <c r="Z11" s="89"/>
      <c r="AA11" s="41"/>
      <c r="AB11" s="89"/>
      <c r="AC11" s="98"/>
      <c r="AD11" s="98"/>
      <c r="AE11" s="98"/>
      <c r="AF11" s="89"/>
      <c r="AG11" s="89"/>
      <c r="AH11" s="89"/>
      <c r="AI11" s="89"/>
      <c r="AJ11" s="89"/>
      <c r="AK11" s="89"/>
      <c r="AL11" s="89"/>
      <c r="AM11" s="41"/>
      <c r="AN11" s="48"/>
      <c r="AP11" s="11"/>
      <c r="AQ11" s="11"/>
    </row>
    <row r="12" spans="1:43" s="24" customFormat="1" x14ac:dyDescent="0.35">
      <c r="A12" s="11"/>
      <c r="B12" s="17"/>
      <c r="C12" s="2"/>
      <c r="D12" s="2"/>
      <c r="E12" s="2"/>
      <c r="F12" s="2"/>
      <c r="G12" s="36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7"/>
      <c r="AP12" s="11"/>
      <c r="AQ12" s="11"/>
    </row>
    <row r="13" spans="1:43" s="24" customFormat="1" x14ac:dyDescent="0.35">
      <c r="A13" s="11"/>
      <c r="B13" s="17" t="s">
        <v>42</v>
      </c>
      <c r="C13" s="2" t="s">
        <v>59</v>
      </c>
      <c r="D13" s="2" t="s">
        <v>43</v>
      </c>
      <c r="E13" s="2" t="s">
        <v>44</v>
      </c>
      <c r="F13" s="2" t="s">
        <v>102</v>
      </c>
      <c r="G13" s="104"/>
      <c r="H13" s="86"/>
      <c r="I13" s="86"/>
      <c r="J13" s="86"/>
      <c r="K13" s="86"/>
      <c r="L13" s="86"/>
      <c r="M13" s="97"/>
      <c r="N13" s="86"/>
      <c r="O13" s="97"/>
      <c r="P13" s="86"/>
      <c r="Q13" s="86"/>
      <c r="R13" s="97"/>
      <c r="S13" s="86"/>
      <c r="T13" s="97"/>
      <c r="U13" s="86"/>
      <c r="V13" s="97"/>
      <c r="W13" s="97"/>
      <c r="X13" s="86"/>
      <c r="Y13" s="86"/>
      <c r="Z13" s="86"/>
      <c r="AA13" s="86"/>
      <c r="AB13" s="97"/>
      <c r="AC13" s="97"/>
      <c r="AD13" s="86"/>
      <c r="AE13" s="86"/>
      <c r="AF13" s="86"/>
      <c r="AG13" s="86"/>
      <c r="AH13" s="86"/>
      <c r="AI13" s="86"/>
      <c r="AJ13" s="86"/>
      <c r="AK13" s="86"/>
      <c r="AL13" s="86"/>
      <c r="AM13" s="33"/>
      <c r="AN13" s="37"/>
      <c r="AP13" s="11"/>
      <c r="AQ13" s="11"/>
    </row>
    <row r="14" spans="1:43" s="24" customFormat="1" x14ac:dyDescent="0.35">
      <c r="A14" s="11"/>
      <c r="B14" s="17" t="s">
        <v>42</v>
      </c>
      <c r="C14" s="2" t="s">
        <v>59</v>
      </c>
      <c r="D14" s="2" t="s">
        <v>45</v>
      </c>
      <c r="E14" s="2" t="s">
        <v>44</v>
      </c>
      <c r="F14" s="2" t="s">
        <v>102</v>
      </c>
      <c r="G14" s="104"/>
      <c r="H14" s="86"/>
      <c r="I14" s="86"/>
      <c r="J14" s="86"/>
      <c r="K14" s="86"/>
      <c r="L14" s="86"/>
      <c r="M14" s="97"/>
      <c r="N14" s="86"/>
      <c r="O14" s="97"/>
      <c r="P14" s="86"/>
      <c r="Q14" s="86"/>
      <c r="R14" s="97"/>
      <c r="S14" s="86"/>
      <c r="T14" s="97"/>
      <c r="U14" s="86"/>
      <c r="V14" s="97"/>
      <c r="W14" s="97"/>
      <c r="X14" s="86"/>
      <c r="Y14" s="86"/>
      <c r="Z14" s="86"/>
      <c r="AA14" s="86"/>
      <c r="AB14" s="97"/>
      <c r="AC14" s="97"/>
      <c r="AD14" s="86"/>
      <c r="AE14" s="86"/>
      <c r="AF14" s="86"/>
      <c r="AG14" s="86"/>
      <c r="AH14" s="86"/>
      <c r="AI14" s="86"/>
      <c r="AJ14" s="86"/>
      <c r="AK14" s="86"/>
      <c r="AL14" s="86"/>
      <c r="AM14" s="33"/>
      <c r="AN14" s="37"/>
      <c r="AP14" s="11"/>
      <c r="AQ14" s="11"/>
    </row>
    <row r="15" spans="1:43" s="24" customFormat="1" x14ac:dyDescent="0.35">
      <c r="A15" s="11"/>
      <c r="B15" s="17" t="s">
        <v>42</v>
      </c>
      <c r="C15" s="2" t="s">
        <v>59</v>
      </c>
      <c r="D15" s="2" t="s">
        <v>46</v>
      </c>
      <c r="E15" s="2" t="s">
        <v>44</v>
      </c>
      <c r="F15" s="2" t="s">
        <v>102</v>
      </c>
      <c r="G15" s="104"/>
      <c r="H15" s="86"/>
      <c r="I15" s="86"/>
      <c r="J15" s="86"/>
      <c r="K15" s="86"/>
      <c r="L15" s="86"/>
      <c r="M15" s="97"/>
      <c r="N15" s="86"/>
      <c r="O15" s="97"/>
      <c r="P15" s="86"/>
      <c r="Q15" s="86"/>
      <c r="R15" s="97"/>
      <c r="S15" s="86"/>
      <c r="T15" s="97"/>
      <c r="U15" s="86"/>
      <c r="V15" s="97"/>
      <c r="W15" s="97"/>
      <c r="X15" s="86"/>
      <c r="Y15" s="86"/>
      <c r="Z15" s="86"/>
      <c r="AA15" s="86"/>
      <c r="AB15" s="97"/>
      <c r="AC15" s="97"/>
      <c r="AD15" s="86"/>
      <c r="AE15" s="86"/>
      <c r="AF15" s="86"/>
      <c r="AG15" s="86"/>
      <c r="AH15" s="86"/>
      <c r="AI15" s="86"/>
      <c r="AJ15" s="86"/>
      <c r="AK15" s="86"/>
      <c r="AL15" s="86"/>
      <c r="AM15" s="33"/>
      <c r="AN15" s="37"/>
      <c r="AP15" s="11"/>
      <c r="AQ15" s="11"/>
    </row>
    <row r="16" spans="1:43" s="24" customFormat="1" x14ac:dyDescent="0.35">
      <c r="A16" s="11"/>
      <c r="B16" s="17" t="s">
        <v>42</v>
      </c>
      <c r="C16" s="2" t="s">
        <v>59</v>
      </c>
      <c r="D16" s="2" t="s">
        <v>76</v>
      </c>
      <c r="E16" s="2" t="s">
        <v>44</v>
      </c>
      <c r="F16" s="2" t="s">
        <v>102</v>
      </c>
      <c r="G16" s="104"/>
      <c r="H16" s="86"/>
      <c r="I16" s="86"/>
      <c r="J16" s="86"/>
      <c r="K16" s="86"/>
      <c r="L16" s="86"/>
      <c r="M16" s="97"/>
      <c r="N16" s="86"/>
      <c r="O16" s="97"/>
      <c r="P16" s="86"/>
      <c r="Q16" s="86"/>
      <c r="R16" s="97"/>
      <c r="S16" s="86"/>
      <c r="T16" s="97"/>
      <c r="U16" s="86"/>
      <c r="V16" s="97"/>
      <c r="W16" s="97"/>
      <c r="X16" s="86"/>
      <c r="Y16" s="86"/>
      <c r="Z16" s="86"/>
      <c r="AA16" s="86"/>
      <c r="AB16" s="97"/>
      <c r="AC16" s="97"/>
      <c r="AD16" s="86"/>
      <c r="AE16" s="86"/>
      <c r="AF16" s="86"/>
      <c r="AG16" s="86"/>
      <c r="AH16" s="86"/>
      <c r="AI16" s="86"/>
      <c r="AJ16" s="86"/>
      <c r="AK16" s="86"/>
      <c r="AL16" s="86"/>
      <c r="AM16" s="33"/>
      <c r="AN16" s="37"/>
      <c r="AP16" s="11"/>
      <c r="AQ16" s="11"/>
    </row>
    <row r="17" spans="1:43" s="24" customFormat="1" ht="15.6" thickBot="1" x14ac:dyDescent="0.4">
      <c r="A17" s="11"/>
      <c r="B17" s="17"/>
      <c r="C17" s="2"/>
      <c r="D17" s="2"/>
      <c r="E17" s="2"/>
      <c r="F17" s="2"/>
      <c r="G17" s="36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7"/>
      <c r="AP17" s="11"/>
      <c r="AQ17" s="11"/>
    </row>
    <row r="18" spans="1:43" s="24" customFormat="1" x14ac:dyDescent="0.35">
      <c r="A18" s="11"/>
      <c r="B18" s="29" t="s">
        <v>42</v>
      </c>
      <c r="C18" s="30" t="s">
        <v>57</v>
      </c>
      <c r="D18" s="30" t="s">
        <v>47</v>
      </c>
      <c r="E18" s="30" t="s">
        <v>51</v>
      </c>
      <c r="F18" s="30" t="s">
        <v>72</v>
      </c>
      <c r="G18" s="83"/>
      <c r="H18" s="84"/>
      <c r="I18" s="84"/>
      <c r="J18" s="84"/>
      <c r="K18" s="84"/>
      <c r="L18" s="84"/>
      <c r="M18" s="96"/>
      <c r="N18" s="84"/>
      <c r="O18" s="84"/>
      <c r="P18" s="96"/>
      <c r="Q18" s="96"/>
      <c r="R18" s="84"/>
      <c r="S18" s="96"/>
      <c r="T18" s="84"/>
      <c r="U18" s="96"/>
      <c r="V18" s="84"/>
      <c r="W18" s="84"/>
      <c r="X18" s="96"/>
      <c r="Y18" s="96"/>
      <c r="Z18" s="84"/>
      <c r="AA18" s="96"/>
      <c r="AB18" s="84"/>
      <c r="AC18" s="96"/>
      <c r="AD18" s="84"/>
      <c r="AE18" s="96"/>
      <c r="AF18" s="84"/>
      <c r="AG18" s="96"/>
      <c r="AH18" s="96"/>
      <c r="AI18" s="96"/>
      <c r="AJ18" s="96"/>
      <c r="AK18" s="96"/>
      <c r="AL18" s="96"/>
      <c r="AM18" s="96"/>
      <c r="AN18" s="100"/>
      <c r="AP18" s="11"/>
      <c r="AQ18" s="11"/>
    </row>
    <row r="19" spans="1:43" s="24" customFormat="1" ht="15.6" thickBot="1" x14ac:dyDescent="0.4">
      <c r="A19" s="11"/>
      <c r="B19" s="20" t="s">
        <v>42</v>
      </c>
      <c r="C19" s="10" t="s">
        <v>59</v>
      </c>
      <c r="D19" s="10" t="s">
        <v>47</v>
      </c>
      <c r="E19" s="10" t="s">
        <v>51</v>
      </c>
      <c r="F19" s="10" t="s">
        <v>72</v>
      </c>
      <c r="G19" s="40"/>
      <c r="H19" s="41"/>
      <c r="I19" s="41"/>
      <c r="J19" s="41"/>
      <c r="K19" s="41"/>
      <c r="L19" s="41"/>
      <c r="M19" s="41"/>
      <c r="N19" s="41"/>
      <c r="O19" s="41"/>
      <c r="P19" s="41"/>
      <c r="Q19" s="89"/>
      <c r="R19" s="41"/>
      <c r="S19" s="89"/>
      <c r="T19" s="41"/>
      <c r="U19" s="89"/>
      <c r="V19" s="41"/>
      <c r="W19" s="89"/>
      <c r="X19" s="41"/>
      <c r="Y19" s="41"/>
      <c r="Z19" s="89"/>
      <c r="AA19" s="89"/>
      <c r="AB19" s="41"/>
      <c r="AC19" s="41"/>
      <c r="AD19" s="89"/>
      <c r="AE19" s="41"/>
      <c r="AF19" s="89"/>
      <c r="AG19" s="98"/>
      <c r="AH19" s="98"/>
      <c r="AI19" s="98"/>
      <c r="AJ19" s="98"/>
      <c r="AK19" s="98"/>
      <c r="AL19" s="98"/>
      <c r="AM19" s="98"/>
      <c r="AN19" s="101"/>
      <c r="AP19" s="11"/>
      <c r="AQ19" s="11"/>
    </row>
    <row r="20" spans="1:43" s="24" customFormat="1" ht="15.6" thickBot="1" x14ac:dyDescent="0.4">
      <c r="A20" s="11"/>
      <c r="B20" s="17"/>
      <c r="C20" s="2"/>
      <c r="D20" s="2"/>
      <c r="E20" s="2"/>
      <c r="F20" s="2"/>
      <c r="G20" s="36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97"/>
      <c r="AH20" s="97"/>
      <c r="AI20" s="97"/>
      <c r="AJ20" s="97"/>
      <c r="AK20" s="97"/>
      <c r="AL20" s="97"/>
      <c r="AM20" s="97"/>
      <c r="AN20" s="102"/>
      <c r="AP20" s="11"/>
      <c r="AQ20" s="11"/>
    </row>
    <row r="21" spans="1:43" x14ac:dyDescent="0.35">
      <c r="B21" s="29" t="s">
        <v>42</v>
      </c>
      <c r="C21" s="30" t="s">
        <v>47</v>
      </c>
      <c r="D21" s="30" t="s">
        <v>47</v>
      </c>
      <c r="E21" s="30" t="s">
        <v>48</v>
      </c>
      <c r="F21" s="30" t="s">
        <v>72</v>
      </c>
      <c r="G21" s="83"/>
      <c r="H21" s="84"/>
      <c r="I21" s="84"/>
      <c r="J21" s="84"/>
      <c r="K21" s="84"/>
      <c r="L21" s="84"/>
      <c r="M21" s="84"/>
      <c r="N21" s="46"/>
      <c r="O21" s="46"/>
      <c r="P21" s="84"/>
      <c r="Q21" s="46"/>
      <c r="R21" s="46"/>
      <c r="S21" s="84"/>
      <c r="T21" s="46"/>
      <c r="U21" s="84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96"/>
      <c r="AH21" s="96"/>
      <c r="AI21" s="96"/>
      <c r="AJ21" s="96"/>
      <c r="AK21" s="96"/>
      <c r="AL21" s="96"/>
      <c r="AM21" s="96"/>
      <c r="AN21" s="100"/>
    </row>
    <row r="22" spans="1:43" x14ac:dyDescent="0.35">
      <c r="B22" s="17" t="s">
        <v>42</v>
      </c>
      <c r="C22" s="2" t="s">
        <v>47</v>
      </c>
      <c r="D22" s="2" t="s">
        <v>47</v>
      </c>
      <c r="E22" s="2" t="s">
        <v>49</v>
      </c>
      <c r="F22" s="2" t="s">
        <v>72</v>
      </c>
      <c r="G22" s="50"/>
      <c r="H22" s="49"/>
      <c r="I22" s="49"/>
      <c r="J22" s="49"/>
      <c r="K22" s="49"/>
      <c r="L22" s="90"/>
      <c r="M22" s="99"/>
      <c r="N22" s="99"/>
      <c r="O22" s="99"/>
      <c r="P22" s="90"/>
      <c r="Q22" s="49"/>
      <c r="R22" s="49"/>
      <c r="S22" s="90"/>
      <c r="T22" s="49"/>
      <c r="U22" s="90"/>
      <c r="V22" s="49"/>
      <c r="W22" s="90"/>
      <c r="X22" s="49"/>
      <c r="Y22" s="49"/>
      <c r="Z22" s="90"/>
      <c r="AA22" s="90"/>
      <c r="AB22" s="49"/>
      <c r="AC22" s="49"/>
      <c r="AD22" s="90"/>
      <c r="AE22" s="49"/>
      <c r="AF22" s="90"/>
      <c r="AG22" s="99"/>
      <c r="AH22" s="99"/>
      <c r="AI22" s="99"/>
      <c r="AJ22" s="99"/>
      <c r="AK22" s="99"/>
      <c r="AL22" s="99"/>
      <c r="AM22" s="99"/>
      <c r="AN22" s="103"/>
    </row>
    <row r="23" spans="1:43" ht="15.6" thickBot="1" x14ac:dyDescent="0.4">
      <c r="B23" s="20" t="s">
        <v>42</v>
      </c>
      <c r="C23" s="10" t="s">
        <v>47</v>
      </c>
      <c r="D23" s="10" t="s">
        <v>47</v>
      </c>
      <c r="E23" s="10" t="s">
        <v>50</v>
      </c>
      <c r="F23" s="10" t="s">
        <v>72</v>
      </c>
      <c r="G23" s="40"/>
      <c r="H23" s="41"/>
      <c r="I23" s="41"/>
      <c r="J23" s="41"/>
      <c r="K23" s="41"/>
      <c r="L23" s="89"/>
      <c r="M23" s="98"/>
      <c r="N23" s="98"/>
      <c r="O23" s="98"/>
      <c r="P23" s="98"/>
      <c r="Q23" s="41"/>
      <c r="R23" s="41"/>
      <c r="S23" s="89"/>
      <c r="T23" s="41"/>
      <c r="U23" s="89"/>
      <c r="V23" s="41"/>
      <c r="W23" s="89"/>
      <c r="X23" s="41"/>
      <c r="Y23" s="41"/>
      <c r="Z23" s="41"/>
      <c r="AA23" s="41"/>
      <c r="AB23" s="41"/>
      <c r="AC23" s="41"/>
      <c r="AD23" s="41"/>
      <c r="AE23" s="41"/>
      <c r="AF23" s="41"/>
      <c r="AG23" s="98"/>
      <c r="AH23" s="98"/>
      <c r="AI23" s="98"/>
      <c r="AJ23" s="98"/>
      <c r="AK23" s="98"/>
      <c r="AL23" s="98"/>
      <c r="AM23" s="98"/>
      <c r="AN23" s="101"/>
    </row>
    <row r="24" spans="1:43" x14ac:dyDescent="0.35">
      <c r="B24" s="17"/>
      <c r="C24" s="2"/>
      <c r="D24" s="2"/>
      <c r="E24" s="2"/>
      <c r="F24" s="2"/>
      <c r="G24" s="36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97"/>
      <c r="AH24" s="97"/>
      <c r="AI24" s="97"/>
      <c r="AJ24" s="97"/>
      <c r="AK24" s="97"/>
      <c r="AL24" s="97"/>
      <c r="AM24" s="97"/>
      <c r="AN24" s="102"/>
    </row>
    <row r="25" spans="1:43" x14ac:dyDescent="0.35">
      <c r="B25" s="17" t="s">
        <v>42</v>
      </c>
      <c r="C25" s="2" t="s">
        <v>47</v>
      </c>
      <c r="D25" s="2" t="s">
        <v>47</v>
      </c>
      <c r="E25" s="2" t="s">
        <v>52</v>
      </c>
      <c r="F25" s="2" t="s">
        <v>72</v>
      </c>
      <c r="G25" s="36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86"/>
      <c r="AM25" s="86"/>
      <c r="AN25" s="91"/>
    </row>
    <row r="26" spans="1:43" x14ac:dyDescent="0.35">
      <c r="B26" s="17" t="s">
        <v>42</v>
      </c>
      <c r="C26" s="2" t="s">
        <v>47</v>
      </c>
      <c r="D26" s="2" t="s">
        <v>47</v>
      </c>
      <c r="E26" s="2" t="s">
        <v>53</v>
      </c>
      <c r="F26" s="2" t="s">
        <v>72</v>
      </c>
      <c r="G26" s="36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86"/>
      <c r="AM26" s="86"/>
      <c r="AN26" s="91"/>
    </row>
    <row r="27" spans="1:43" x14ac:dyDescent="0.35">
      <c r="B27" s="17" t="s">
        <v>42</v>
      </c>
      <c r="C27" s="2" t="s">
        <v>47</v>
      </c>
      <c r="D27" s="2" t="s">
        <v>47</v>
      </c>
      <c r="E27" s="2" t="s">
        <v>54</v>
      </c>
      <c r="F27" s="2" t="s">
        <v>72</v>
      </c>
      <c r="G27" s="36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86"/>
      <c r="AM27" s="86"/>
      <c r="AN27" s="91"/>
    </row>
    <row r="28" spans="1:43" ht="15.6" thickBot="1" x14ac:dyDescent="0.4">
      <c r="B28" s="20" t="s">
        <v>42</v>
      </c>
      <c r="C28" s="10" t="s">
        <v>47</v>
      </c>
      <c r="D28" s="10" t="s">
        <v>47</v>
      </c>
      <c r="E28" s="10" t="s">
        <v>73</v>
      </c>
      <c r="F28" s="10" t="s">
        <v>72</v>
      </c>
      <c r="G28" s="40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89"/>
      <c r="AM28" s="89"/>
      <c r="AN28" s="92"/>
    </row>
    <row r="29" spans="1:43" x14ac:dyDescent="0.35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1" spans="1:43" x14ac:dyDescent="0.35">
      <c r="G31" s="3"/>
    </row>
    <row r="32" spans="1:43" ht="15.6" hidden="1" outlineLevel="1" thickBot="1" x14ac:dyDescent="0.4">
      <c r="B32" s="22" t="s">
        <v>38</v>
      </c>
      <c r="C32" s="15" t="s">
        <v>58</v>
      </c>
      <c r="D32" s="15" t="s">
        <v>32</v>
      </c>
      <c r="E32" s="15" t="s">
        <v>39</v>
      </c>
      <c r="F32" s="15" t="s">
        <v>40</v>
      </c>
      <c r="G32" s="22" t="s">
        <v>63</v>
      </c>
      <c r="H32" s="15" t="s">
        <v>11</v>
      </c>
      <c r="I32" s="15" t="s">
        <v>9</v>
      </c>
      <c r="J32" s="15" t="s">
        <v>10</v>
      </c>
      <c r="K32" s="15" t="s">
        <v>12</v>
      </c>
      <c r="L32" s="15" t="s">
        <v>2</v>
      </c>
      <c r="M32" s="15" t="s">
        <v>13</v>
      </c>
      <c r="N32" s="15" t="s">
        <v>31</v>
      </c>
      <c r="O32" s="15" t="s">
        <v>7</v>
      </c>
      <c r="P32" s="15" t="s">
        <v>23</v>
      </c>
      <c r="Q32" s="15" t="s">
        <v>71</v>
      </c>
      <c r="R32" s="15" t="s">
        <v>21</v>
      </c>
      <c r="S32" s="15" t="s">
        <v>5</v>
      </c>
      <c r="T32" s="15" t="s">
        <v>20</v>
      </c>
      <c r="U32" s="15" t="s">
        <v>4</v>
      </c>
      <c r="V32" s="15" t="s">
        <v>17</v>
      </c>
      <c r="W32" s="15" t="s">
        <v>3</v>
      </c>
      <c r="X32" s="15" t="s">
        <v>22</v>
      </c>
      <c r="Y32" s="15" t="s">
        <v>14</v>
      </c>
      <c r="Z32" s="15" t="s">
        <v>6</v>
      </c>
      <c r="AA32" s="15" t="s">
        <v>16</v>
      </c>
      <c r="AB32" s="15" t="s">
        <v>19</v>
      </c>
      <c r="AC32" s="15" t="s">
        <v>18</v>
      </c>
      <c r="AD32" s="15" t="s">
        <v>24</v>
      </c>
      <c r="AE32" s="15" t="s">
        <v>64</v>
      </c>
      <c r="AF32" s="15" t="s">
        <v>15</v>
      </c>
      <c r="AG32" s="15" t="s">
        <v>29</v>
      </c>
      <c r="AH32" s="15" t="s">
        <v>26</v>
      </c>
      <c r="AI32" s="15" t="s">
        <v>28</v>
      </c>
      <c r="AJ32" s="15" t="s">
        <v>27</v>
      </c>
      <c r="AK32" s="15" t="s">
        <v>25</v>
      </c>
      <c r="AL32" s="15" t="s">
        <v>68</v>
      </c>
      <c r="AM32" s="15" t="s">
        <v>66</v>
      </c>
      <c r="AN32" s="16" t="s">
        <v>67</v>
      </c>
      <c r="AP32" s="26"/>
      <c r="AQ32" s="26"/>
    </row>
    <row r="33" spans="2:43" hidden="1" outlineLevel="1" x14ac:dyDescent="0.35">
      <c r="B33" s="17" t="s">
        <v>42</v>
      </c>
      <c r="C33" s="2" t="s">
        <v>57</v>
      </c>
      <c r="D33" s="2" t="s">
        <v>43</v>
      </c>
      <c r="E33" s="2" t="s">
        <v>44</v>
      </c>
      <c r="F33" s="2" t="s">
        <v>77</v>
      </c>
      <c r="G33" s="38">
        <f>G8*Rates!G4/$C$4/$C$5</f>
        <v>0</v>
      </c>
      <c r="H33" s="13">
        <f>H8*Rates!H4/$C$4/$C$5</f>
        <v>0</v>
      </c>
      <c r="I33" s="13">
        <f>I8*Rates!I4/$C$4/$C$5</f>
        <v>0</v>
      </c>
      <c r="J33" s="13">
        <f>J8*Rates!J4/$C$4/$C$5</f>
        <v>0</v>
      </c>
      <c r="K33" s="13">
        <f>K8*Rates!K4/$C$4/$C$5</f>
        <v>0</v>
      </c>
      <c r="L33" s="13">
        <f>L8*Rates!L4/$C$4/$C$5</f>
        <v>0</v>
      </c>
      <c r="M33" s="13">
        <f>M8*Rates!M4/$C$4/$C$5</f>
        <v>0</v>
      </c>
      <c r="N33" s="13">
        <f>N8*Rates!N4/$C$4/$C$5</f>
        <v>0</v>
      </c>
      <c r="O33" s="13">
        <f>O8*Rates!O4/$C$4/$C$5</f>
        <v>0</v>
      </c>
      <c r="P33" s="13">
        <f>P8*Rates!P4/$C$4/$C$5</f>
        <v>0</v>
      </c>
      <c r="Q33" s="13">
        <f>Q8*Rates!Q4/$C$4/$C$5</f>
        <v>0</v>
      </c>
      <c r="R33" s="13">
        <f>R8*Rates!R4/$C$4/$C$5</f>
        <v>0</v>
      </c>
      <c r="S33" s="13">
        <f>S8*Rates!S4/$C$4/$C$5</f>
        <v>0</v>
      </c>
      <c r="T33" s="13">
        <f>T8*Rates!T4/$C$4/$C$5</f>
        <v>0</v>
      </c>
      <c r="U33" s="13">
        <f>U8*Rates!U4/$C$4/$C$5</f>
        <v>0</v>
      </c>
      <c r="V33" s="13">
        <f>V8*Rates!V4/$C$4/$C$5</f>
        <v>0</v>
      </c>
      <c r="W33" s="13">
        <f>W8*Rates!W4/$C$4/$C$5</f>
        <v>0</v>
      </c>
      <c r="X33" s="13">
        <f>X8*Rates!X4/$C$4/$C$5</f>
        <v>0</v>
      </c>
      <c r="Y33" s="13">
        <f>Y8*Rates!Y4/$C$4/$C$5</f>
        <v>0</v>
      </c>
      <c r="Z33" s="13">
        <f>Z8*Rates!Z4/$C$4/$C$5</f>
        <v>0</v>
      </c>
      <c r="AA33" s="13">
        <f>AA8*Rates!AA4/$C$4/$C$5</f>
        <v>0</v>
      </c>
      <c r="AB33" s="13">
        <f>AB8*Rates!AB4/$C$4/$C$5</f>
        <v>0</v>
      </c>
      <c r="AC33" s="13">
        <f>AC8*Rates!AC4/$C$4/$C$5</f>
        <v>0</v>
      </c>
      <c r="AD33" s="13">
        <f>AD8*Rates!AD4/$C$4/$C$5</f>
        <v>0</v>
      </c>
      <c r="AE33" s="13">
        <f>AE8*Rates!AE4/$C$4/$C$5</f>
        <v>0</v>
      </c>
      <c r="AF33" s="13">
        <f>AF8*Rates!AF4/$C$4/$C$5</f>
        <v>0</v>
      </c>
      <c r="AG33" s="13">
        <f>AG8*Rates!AH4/$C$4/$C$5</f>
        <v>0</v>
      </c>
      <c r="AH33" s="13">
        <f>AH8*Rates!AJ4/$C$4/$C$5</f>
        <v>0</v>
      </c>
      <c r="AI33" s="13">
        <f>AI8*Rates!AK4/$C$4/$C$5</f>
        <v>0</v>
      </c>
      <c r="AJ33" s="13">
        <f>AJ8*Rates!AL4/$C$4/$C$5</f>
        <v>0</v>
      </c>
      <c r="AK33" s="13">
        <f>AK8*Rates!AM4/$C$4/$C$5</f>
        <v>0</v>
      </c>
      <c r="AL33" s="13">
        <f>AL8*Rates!AN4/$C$4/$C$5</f>
        <v>0</v>
      </c>
      <c r="AM33" s="13">
        <f>AM8*Rates!AP4/$C$4/$C$5</f>
        <v>0</v>
      </c>
      <c r="AN33" s="18">
        <f>AN8*Rates!AQ4/$C$4/$C$5</f>
        <v>0</v>
      </c>
      <c r="AP33" s="26"/>
      <c r="AQ33" s="26"/>
    </row>
    <row r="34" spans="2:43" hidden="1" outlineLevel="1" x14ac:dyDescent="0.35">
      <c r="B34" s="17" t="s">
        <v>42</v>
      </c>
      <c r="C34" s="2" t="s">
        <v>57</v>
      </c>
      <c r="D34" s="2" t="s">
        <v>45</v>
      </c>
      <c r="E34" s="2" t="s">
        <v>44</v>
      </c>
      <c r="F34" s="2" t="s">
        <v>77</v>
      </c>
      <c r="G34" s="38">
        <f>G9*Rates!G5/$C$4/$C$5</f>
        <v>0</v>
      </c>
      <c r="H34" s="13">
        <f>H9*Rates!H5/$C$4/$C$5</f>
        <v>0</v>
      </c>
      <c r="I34" s="13">
        <f>I9*Rates!I5/$C$4/$C$5</f>
        <v>0</v>
      </c>
      <c r="J34" s="13">
        <f>J9*Rates!J5/$C$4/$C$5</f>
        <v>0</v>
      </c>
      <c r="K34" s="13">
        <f>K9*Rates!K5/$C$4/$C$5</f>
        <v>0</v>
      </c>
      <c r="L34" s="13">
        <f>L9*Rates!L5/$C$4/$C$5</f>
        <v>0</v>
      </c>
      <c r="M34" s="13">
        <f>M9*Rates!M5/$C$4/$C$5</f>
        <v>0</v>
      </c>
      <c r="N34" s="13">
        <f>N9*Rates!N5/$C$4/$C$5</f>
        <v>0</v>
      </c>
      <c r="O34" s="13">
        <f>O9*Rates!O5/$C$4/$C$5</f>
        <v>0</v>
      </c>
      <c r="P34" s="13">
        <f>P9*Rates!P5/$C$4/$C$5</f>
        <v>0</v>
      </c>
      <c r="Q34" s="13">
        <f>Q9*Rates!Q5/$C$4/$C$5</f>
        <v>0</v>
      </c>
      <c r="R34" s="13">
        <f>R9*Rates!R5/$C$4/$C$5</f>
        <v>0</v>
      </c>
      <c r="S34" s="13">
        <f>S9*Rates!S5/$C$4/$C$5</f>
        <v>0</v>
      </c>
      <c r="T34" s="13">
        <f>T9*Rates!T5/$C$4/$C$5</f>
        <v>0</v>
      </c>
      <c r="U34" s="13">
        <f>U9*Rates!U5/$C$4/$C$5</f>
        <v>0</v>
      </c>
      <c r="V34" s="13">
        <f>V9*Rates!V5/$C$4/$C$5</f>
        <v>0</v>
      </c>
      <c r="W34" s="13">
        <f>W9*Rates!W5/$C$4/$C$5</f>
        <v>0</v>
      </c>
      <c r="X34" s="13">
        <f>X9*Rates!X5/$C$4/$C$5</f>
        <v>0</v>
      </c>
      <c r="Y34" s="13">
        <f>Y9*Rates!Y5/$C$4/$C$5</f>
        <v>0</v>
      </c>
      <c r="Z34" s="13">
        <f>Z9*Rates!Z5/$C$4/$C$5</f>
        <v>0</v>
      </c>
      <c r="AA34" s="13">
        <f>AA9*Rates!AA5/$C$4/$C$5</f>
        <v>0</v>
      </c>
      <c r="AB34" s="13">
        <f>AB9*Rates!AB5/$C$4/$C$5</f>
        <v>0</v>
      </c>
      <c r="AC34" s="13">
        <f>AC9*Rates!AC5/$C$4/$C$5</f>
        <v>0</v>
      </c>
      <c r="AD34" s="13">
        <f>AD9*Rates!AD5/$C$4/$C$5</f>
        <v>0</v>
      </c>
      <c r="AE34" s="13">
        <f>AE9*Rates!AE5/$C$4/$C$5</f>
        <v>0</v>
      </c>
      <c r="AF34" s="13">
        <f>AF9*Rates!AF5/$C$4/$C$5</f>
        <v>0</v>
      </c>
      <c r="AG34" s="13">
        <f>AG9*Rates!AH5/$C$4/$C$5</f>
        <v>0</v>
      </c>
      <c r="AH34" s="13">
        <f>AH9*Rates!AJ5/$C$4/$C$5</f>
        <v>0</v>
      </c>
      <c r="AI34" s="13">
        <f>AI9*Rates!AK5/$C$4/$C$5</f>
        <v>0</v>
      </c>
      <c r="AJ34" s="13">
        <f>AJ9*Rates!AL5/$C$4/$C$5</f>
        <v>0</v>
      </c>
      <c r="AK34" s="13">
        <f>AK9*Rates!AM5/$C$4/$C$5</f>
        <v>0</v>
      </c>
      <c r="AL34" s="13">
        <f>AL9*Rates!AN5/$C$4/$C$5</f>
        <v>0</v>
      </c>
      <c r="AM34" s="13">
        <f>AM9*Rates!AP5/$C$4/$C$5</f>
        <v>0</v>
      </c>
      <c r="AN34" s="18">
        <f>AN9*Rates!AQ5/$C$4/$C$5</f>
        <v>0</v>
      </c>
      <c r="AP34" s="26"/>
      <c r="AQ34" s="26"/>
    </row>
    <row r="35" spans="2:43" hidden="1" outlineLevel="1" x14ac:dyDescent="0.35">
      <c r="B35" s="17" t="s">
        <v>42</v>
      </c>
      <c r="C35" s="2" t="s">
        <v>57</v>
      </c>
      <c r="D35" s="2" t="s">
        <v>46</v>
      </c>
      <c r="E35" s="2" t="s">
        <v>44</v>
      </c>
      <c r="F35" s="2" t="s">
        <v>77</v>
      </c>
      <c r="G35" s="38">
        <f>G10*Rates!G6/$C$4/$C$5</f>
        <v>0</v>
      </c>
      <c r="H35" s="13">
        <f>H10*Rates!H6/$C$4/$C$5</f>
        <v>0</v>
      </c>
      <c r="I35" s="13">
        <f>I10*Rates!I6/$C$4/$C$5</f>
        <v>0</v>
      </c>
      <c r="J35" s="13">
        <f>J10*Rates!J6/$C$4/$C$5</f>
        <v>0</v>
      </c>
      <c r="K35" s="13">
        <f>K10*Rates!K6/$C$4/$C$5</f>
        <v>0</v>
      </c>
      <c r="L35" s="13">
        <f>L10*Rates!L6/$C$4/$C$5</f>
        <v>0</v>
      </c>
      <c r="M35" s="13">
        <f>M10*Rates!M6/$C$4/$C$5</f>
        <v>0</v>
      </c>
      <c r="N35" s="13">
        <f>N10*Rates!N6/$C$4/$C$5</f>
        <v>0</v>
      </c>
      <c r="O35" s="13">
        <f>O10*Rates!O6/$C$4/$C$5</f>
        <v>0</v>
      </c>
      <c r="P35" s="13">
        <f>P10*Rates!P6/$C$4/$C$5</f>
        <v>0</v>
      </c>
      <c r="Q35" s="13">
        <f>Q10*Rates!Q6/$C$4/$C$5</f>
        <v>0</v>
      </c>
      <c r="R35" s="13">
        <f>R10*Rates!R6/$C$4/$C$5</f>
        <v>0</v>
      </c>
      <c r="S35" s="13">
        <f>S10*Rates!S6/$C$4/$C$5</f>
        <v>0</v>
      </c>
      <c r="T35" s="13">
        <f>T10*Rates!T6/$C$4/$C$5</f>
        <v>0</v>
      </c>
      <c r="U35" s="13">
        <f>U10*Rates!U6/$C$4/$C$5</f>
        <v>0</v>
      </c>
      <c r="V35" s="13">
        <f>V10*Rates!V6/$C$4/$C$5</f>
        <v>0</v>
      </c>
      <c r="W35" s="13">
        <f>W10*Rates!W6/$C$4/$C$5</f>
        <v>0</v>
      </c>
      <c r="X35" s="13">
        <f>X10*Rates!X6/$C$4/$C$5</f>
        <v>0</v>
      </c>
      <c r="Y35" s="13">
        <f>Y10*Rates!Y6/$C$4/$C$5</f>
        <v>0</v>
      </c>
      <c r="Z35" s="13">
        <f>Z10*Rates!Z6/$C$4/$C$5</f>
        <v>0</v>
      </c>
      <c r="AA35" s="13">
        <f>AA10*Rates!AA6/$C$4/$C$5</f>
        <v>0</v>
      </c>
      <c r="AB35" s="13">
        <f>AB10*Rates!AB6/$C$4/$C$5</f>
        <v>0</v>
      </c>
      <c r="AC35" s="13">
        <f>AC10*Rates!AC6/$C$4/$C$5</f>
        <v>0</v>
      </c>
      <c r="AD35" s="13">
        <f>AD10*Rates!AD6/$C$4/$C$5</f>
        <v>0</v>
      </c>
      <c r="AE35" s="13">
        <f>AE10*Rates!AE6/$C$4/$C$5</f>
        <v>0</v>
      </c>
      <c r="AF35" s="13">
        <f>AF10*Rates!AF6/$C$4/$C$5</f>
        <v>0</v>
      </c>
      <c r="AG35" s="13">
        <f>AG10*Rates!AH6/$C$4/$C$5</f>
        <v>0</v>
      </c>
      <c r="AH35" s="13">
        <f>AH10*Rates!AJ6/$C$4/$C$5</f>
        <v>0</v>
      </c>
      <c r="AI35" s="13">
        <f>AI10*Rates!AK6/$C$4/$C$5</f>
        <v>0</v>
      </c>
      <c r="AJ35" s="13">
        <f>AJ10*Rates!AL6/$C$4/$C$5</f>
        <v>0</v>
      </c>
      <c r="AK35" s="13">
        <f>AK10*Rates!AM6/$C$4/$C$5</f>
        <v>0</v>
      </c>
      <c r="AL35" s="13">
        <f>AL10*Rates!AN6/$C$4/$C$5</f>
        <v>0</v>
      </c>
      <c r="AM35" s="13">
        <f>AM10*Rates!AP6/$C$4/$C$5</f>
        <v>0</v>
      </c>
      <c r="AN35" s="18">
        <f>AN10*Rates!AQ6/$C$4/$C$5</f>
        <v>0</v>
      </c>
      <c r="AP35" s="26"/>
      <c r="AQ35" s="26"/>
    </row>
    <row r="36" spans="2:43" hidden="1" outlineLevel="1" x14ac:dyDescent="0.35">
      <c r="B36" s="17" t="s">
        <v>42</v>
      </c>
      <c r="C36" s="2" t="s">
        <v>57</v>
      </c>
      <c r="D36" s="2" t="s">
        <v>62</v>
      </c>
      <c r="E36" s="2" t="s">
        <v>44</v>
      </c>
      <c r="F36" s="2" t="s">
        <v>77</v>
      </c>
      <c r="G36" s="38">
        <f>G11*Rates!G7/$C$4/$C$5</f>
        <v>0</v>
      </c>
      <c r="H36" s="13">
        <f>H11*Rates!H7/$C$4/$C$5</f>
        <v>0</v>
      </c>
      <c r="I36" s="13">
        <f>I11*Rates!I7/$C$4/$C$5</f>
        <v>0</v>
      </c>
      <c r="J36" s="13">
        <f>J11*Rates!J7/$C$4/$C$5</f>
        <v>0</v>
      </c>
      <c r="K36" s="13">
        <f>K11*Rates!K7/$C$4/$C$5</f>
        <v>0</v>
      </c>
      <c r="L36" s="13">
        <f>L11*Rates!L7/$C$4/$C$5</f>
        <v>0</v>
      </c>
      <c r="M36" s="13">
        <f>M11*Rates!M7/$C$4/$C$5</f>
        <v>0</v>
      </c>
      <c r="N36" s="13">
        <f>N11*Rates!N7/$C$4/$C$5</f>
        <v>0</v>
      </c>
      <c r="O36" s="13">
        <f>O11*Rates!O7/$C$4/$C$5</f>
        <v>0</v>
      </c>
      <c r="P36" s="13">
        <f>P11*Rates!P7/$C$4/$C$5</f>
        <v>0</v>
      </c>
      <c r="Q36" s="13">
        <f>Q11*Rates!Q7/$C$4/$C$5</f>
        <v>0</v>
      </c>
      <c r="R36" s="13">
        <f>R11*Rates!R7/$C$4/$C$5</f>
        <v>0</v>
      </c>
      <c r="S36" s="13">
        <f>S11*Rates!S7/$C$4/$C$5</f>
        <v>0</v>
      </c>
      <c r="T36" s="13">
        <f>T11*Rates!T7/$C$4/$C$5</f>
        <v>0</v>
      </c>
      <c r="U36" s="13">
        <f>U11*Rates!U7/$C$4/$C$5</f>
        <v>0</v>
      </c>
      <c r="V36" s="13">
        <f>V11*Rates!V7/$C$4/$C$5</f>
        <v>0</v>
      </c>
      <c r="W36" s="13">
        <f>W11*Rates!W7/$C$4/$C$5</f>
        <v>0</v>
      </c>
      <c r="X36" s="13">
        <f>X11*Rates!X7/$C$4/$C$5</f>
        <v>0</v>
      </c>
      <c r="Y36" s="13">
        <f>Y11*Rates!Y7/$C$4/$C$5</f>
        <v>0</v>
      </c>
      <c r="Z36" s="13">
        <f>Z11*Rates!Z7/$C$4/$C$5</f>
        <v>0</v>
      </c>
      <c r="AA36" s="13">
        <f>AA11*Rates!AA7/$C$4/$C$5</f>
        <v>0</v>
      </c>
      <c r="AB36" s="13">
        <f>AB11*Rates!AB7/$C$4/$C$5</f>
        <v>0</v>
      </c>
      <c r="AC36" s="13">
        <f>AC11*Rates!AC7/$C$4/$C$5</f>
        <v>0</v>
      </c>
      <c r="AD36" s="13">
        <f>AD11*Rates!AD7/$C$4/$C$5</f>
        <v>0</v>
      </c>
      <c r="AE36" s="13">
        <f>AE11*Rates!AE7/$C$4/$C$5</f>
        <v>0</v>
      </c>
      <c r="AF36" s="13">
        <f>AF11*Rates!AF7/$C$4/$C$5</f>
        <v>0</v>
      </c>
      <c r="AG36" s="13">
        <f>AG11*Rates!AH7/$C$4/$C$5</f>
        <v>0</v>
      </c>
      <c r="AH36" s="13">
        <f>AH11*Rates!AJ7/$C$4/$C$5</f>
        <v>0</v>
      </c>
      <c r="AI36" s="13">
        <f>AI11*Rates!AK7/$C$4/$C$5</f>
        <v>0</v>
      </c>
      <c r="AJ36" s="13">
        <f>AJ11*Rates!AL7/$C$4/$C$5</f>
        <v>0</v>
      </c>
      <c r="AK36" s="13">
        <f>AK11*Rates!AM7/$C$4/$C$5</f>
        <v>0</v>
      </c>
      <c r="AL36" s="13">
        <f>AL11*Rates!AN7/$C$4/$C$5</f>
        <v>0</v>
      </c>
      <c r="AM36" s="13">
        <f>AM11*Rates!AP7/$C$4/$C$5</f>
        <v>0</v>
      </c>
      <c r="AN36" s="18">
        <f>AN11*Rates!AQ7/$C$4/$C$5</f>
        <v>0</v>
      </c>
      <c r="AP36" s="26"/>
      <c r="AQ36" s="26"/>
    </row>
    <row r="37" spans="2:43" hidden="1" outlineLevel="1" x14ac:dyDescent="0.35">
      <c r="B37" s="17"/>
      <c r="C37" s="2"/>
      <c r="D37" s="2"/>
      <c r="E37" s="2"/>
      <c r="F37" s="2"/>
      <c r="G37" s="38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8"/>
      <c r="AP37" s="26"/>
      <c r="AQ37" s="26"/>
    </row>
    <row r="38" spans="2:43" hidden="1" outlineLevel="1" x14ac:dyDescent="0.35">
      <c r="B38" s="17" t="s">
        <v>42</v>
      </c>
      <c r="C38" s="2" t="s">
        <v>59</v>
      </c>
      <c r="D38" s="2" t="s">
        <v>43</v>
      </c>
      <c r="E38" s="2" t="s">
        <v>44</v>
      </c>
      <c r="F38" s="2" t="s">
        <v>77</v>
      </c>
      <c r="G38" s="38">
        <f>G13*Rates!G9/$C$4/$C$5</f>
        <v>0</v>
      </c>
      <c r="H38" s="13">
        <f>H13*Rates!H9/$C$4/$C$5</f>
        <v>0</v>
      </c>
      <c r="I38" s="13">
        <f>I13*Rates!I9/$C$4/$C$5</f>
        <v>0</v>
      </c>
      <c r="J38" s="13">
        <f>J13*Rates!J9/$C$4/$C$5</f>
        <v>0</v>
      </c>
      <c r="K38" s="13">
        <f>K13*Rates!K9/$C$4/$C$5</f>
        <v>0</v>
      </c>
      <c r="L38" s="13">
        <f>L13*Rates!L9/$C$4/$C$5</f>
        <v>0</v>
      </c>
      <c r="M38" s="13">
        <f>M13*Rates!M9/$C$4/$C$5</f>
        <v>0</v>
      </c>
      <c r="N38" s="13">
        <f>N13*Rates!N9/$C$4/$C$5</f>
        <v>0</v>
      </c>
      <c r="O38" s="13">
        <f>O13*Rates!O9/$C$4/$C$5</f>
        <v>0</v>
      </c>
      <c r="P38" s="13">
        <f>P13*Rates!P9/$C$4/$C$5</f>
        <v>0</v>
      </c>
      <c r="Q38" s="13">
        <f>Q13*Rates!Q9/$C$4/$C$5</f>
        <v>0</v>
      </c>
      <c r="R38" s="13">
        <f>R13*Rates!R9/$C$4/$C$5</f>
        <v>0</v>
      </c>
      <c r="S38" s="13">
        <f>S13*Rates!S9/$C$4/$C$5</f>
        <v>0</v>
      </c>
      <c r="T38" s="13">
        <f>T13*Rates!T9/$C$4/$C$5</f>
        <v>0</v>
      </c>
      <c r="U38" s="13">
        <f>U13*Rates!U9/$C$4/$C$5</f>
        <v>0</v>
      </c>
      <c r="V38" s="13">
        <f>V13*Rates!V9/$C$4/$C$5</f>
        <v>0</v>
      </c>
      <c r="W38" s="13">
        <f>W13*Rates!W9/$C$4/$C$5</f>
        <v>0</v>
      </c>
      <c r="X38" s="13">
        <f>X13*Rates!X9/$C$4/$C$5</f>
        <v>0</v>
      </c>
      <c r="Y38" s="13">
        <f>Y13*Rates!Y9/$C$4/$C$5</f>
        <v>0</v>
      </c>
      <c r="Z38" s="13">
        <f>Z13*Rates!Z9/$C$4/$C$5</f>
        <v>0</v>
      </c>
      <c r="AA38" s="13">
        <f>AA13*Rates!AA9/$C$4/$C$5</f>
        <v>0</v>
      </c>
      <c r="AB38" s="13">
        <f>AB13*Rates!AB9/$C$4/$C$5</f>
        <v>0</v>
      </c>
      <c r="AC38" s="13">
        <f>AC13*Rates!AC9/$C$4/$C$5</f>
        <v>0</v>
      </c>
      <c r="AD38" s="13">
        <f>AD13*Rates!AD9/$C$4/$C$5</f>
        <v>0</v>
      </c>
      <c r="AE38" s="13">
        <f>AE13*Rates!AE9/$C$4/$C$5</f>
        <v>0</v>
      </c>
      <c r="AF38" s="13">
        <f>AF13*Rates!AF9/$C$4/$C$5</f>
        <v>0</v>
      </c>
      <c r="AG38" s="13">
        <f>AG13*Rates!AH9/$C$4/$C$5</f>
        <v>0</v>
      </c>
      <c r="AH38" s="13">
        <f>AH13*Rates!AJ9/$C$4/$C$5</f>
        <v>0</v>
      </c>
      <c r="AI38" s="13">
        <f>AI13*Rates!AK9/$C$4/$C$5</f>
        <v>0</v>
      </c>
      <c r="AJ38" s="13">
        <f>AJ13*Rates!AL9/$C$4/$C$5</f>
        <v>0</v>
      </c>
      <c r="AK38" s="13">
        <f>AK13*Rates!AM9/$C$4/$C$5</f>
        <v>0</v>
      </c>
      <c r="AL38" s="13">
        <f>AL13*Rates!AN9/$C$4/$C$5</f>
        <v>0</v>
      </c>
      <c r="AM38" s="13">
        <f>AM13*Rates!AP9/$C$4/$C$5</f>
        <v>0</v>
      </c>
      <c r="AN38" s="18">
        <f>AN13*Rates!AQ9/$C$4/$C$5</f>
        <v>0</v>
      </c>
      <c r="AP38" s="26"/>
      <c r="AQ38" s="26"/>
    </row>
    <row r="39" spans="2:43" hidden="1" outlineLevel="1" x14ac:dyDescent="0.35">
      <c r="B39" s="17" t="s">
        <v>42</v>
      </c>
      <c r="C39" s="2" t="s">
        <v>59</v>
      </c>
      <c r="D39" s="2" t="s">
        <v>45</v>
      </c>
      <c r="E39" s="2" t="s">
        <v>44</v>
      </c>
      <c r="F39" s="2" t="s">
        <v>77</v>
      </c>
      <c r="G39" s="38">
        <f>G14*Rates!G10/$C$4/$C$5</f>
        <v>0</v>
      </c>
      <c r="H39" s="13">
        <f>H14*Rates!H10/$C$4/$C$5</f>
        <v>0</v>
      </c>
      <c r="I39" s="13">
        <f>I14*Rates!I10/$C$4/$C$5</f>
        <v>0</v>
      </c>
      <c r="J39" s="13">
        <f>J14*Rates!J10/$C$4/$C$5</f>
        <v>0</v>
      </c>
      <c r="K39" s="13">
        <f>K14*Rates!K10/$C$4/$C$5</f>
        <v>0</v>
      </c>
      <c r="L39" s="13">
        <f>L14*Rates!L10/$C$4/$C$5</f>
        <v>0</v>
      </c>
      <c r="M39" s="13">
        <f>M14*Rates!M10/$C$4/$C$5</f>
        <v>0</v>
      </c>
      <c r="N39" s="13">
        <f>N14*Rates!N10/$C$4/$C$5</f>
        <v>0</v>
      </c>
      <c r="O39" s="13">
        <f>O14*Rates!O10/$C$4/$C$5</f>
        <v>0</v>
      </c>
      <c r="P39" s="13">
        <f>P14*Rates!P10/$C$4/$C$5</f>
        <v>0</v>
      </c>
      <c r="Q39" s="13">
        <f>Q14*Rates!Q10/$C$4/$C$5</f>
        <v>0</v>
      </c>
      <c r="R39" s="13">
        <f>R14*Rates!R10/$C$4/$C$5</f>
        <v>0</v>
      </c>
      <c r="S39" s="13">
        <f>S14*Rates!S10/$C$4/$C$5</f>
        <v>0</v>
      </c>
      <c r="T39" s="13">
        <f>T14*Rates!T10/$C$4/$C$5</f>
        <v>0</v>
      </c>
      <c r="U39" s="13">
        <f>U14*Rates!U10/$C$4/$C$5</f>
        <v>0</v>
      </c>
      <c r="V39" s="13">
        <f>V14*Rates!V10/$C$4/$C$5</f>
        <v>0</v>
      </c>
      <c r="W39" s="13">
        <f>W14*Rates!W10/$C$4/$C$5</f>
        <v>0</v>
      </c>
      <c r="X39" s="13">
        <f>X14*Rates!X10/$C$4/$C$5</f>
        <v>0</v>
      </c>
      <c r="Y39" s="13">
        <f>Y14*Rates!Y10/$C$4/$C$5</f>
        <v>0</v>
      </c>
      <c r="Z39" s="13">
        <f>Z14*Rates!Z10/$C$4/$C$5</f>
        <v>0</v>
      </c>
      <c r="AA39" s="13">
        <f>AA14*Rates!AA10/$C$4/$C$5</f>
        <v>0</v>
      </c>
      <c r="AB39" s="13">
        <f>AB14*Rates!AB10/$C$4/$C$5</f>
        <v>0</v>
      </c>
      <c r="AC39" s="13">
        <f>AC14*Rates!AC10/$C$4/$C$5</f>
        <v>0</v>
      </c>
      <c r="AD39" s="13">
        <f>AD14*Rates!AD10/$C$4/$C$5</f>
        <v>0</v>
      </c>
      <c r="AE39" s="13">
        <f>AE14*Rates!AE10/$C$4/$C$5</f>
        <v>0</v>
      </c>
      <c r="AF39" s="13">
        <f>AF14*Rates!AF10/$C$4/$C$5</f>
        <v>0</v>
      </c>
      <c r="AG39" s="13">
        <f>AG14*Rates!AH10/$C$4/$C$5</f>
        <v>0</v>
      </c>
      <c r="AH39" s="13">
        <f>AH14*Rates!AJ10/$C$4/$C$5</f>
        <v>0</v>
      </c>
      <c r="AI39" s="13">
        <f>AI14*Rates!AK10/$C$4/$C$5</f>
        <v>0</v>
      </c>
      <c r="AJ39" s="13">
        <f>AJ14*Rates!AL10/$C$4/$C$5</f>
        <v>0</v>
      </c>
      <c r="AK39" s="13">
        <f>AK14*Rates!AM10/$C$4/$C$5</f>
        <v>0</v>
      </c>
      <c r="AL39" s="13">
        <f>AL14*Rates!AN10/$C$4/$C$5</f>
        <v>0</v>
      </c>
      <c r="AM39" s="13">
        <f>AM14*Rates!AP10/$C$4/$C$5</f>
        <v>0</v>
      </c>
      <c r="AN39" s="18">
        <f>AN14*Rates!AQ10/$C$4/$C$5</f>
        <v>0</v>
      </c>
    </row>
    <row r="40" spans="2:43" hidden="1" outlineLevel="1" x14ac:dyDescent="0.35">
      <c r="B40" s="17" t="s">
        <v>42</v>
      </c>
      <c r="C40" s="2" t="s">
        <v>59</v>
      </c>
      <c r="D40" s="2" t="s">
        <v>46</v>
      </c>
      <c r="E40" s="2" t="s">
        <v>44</v>
      </c>
      <c r="F40" s="2" t="s">
        <v>77</v>
      </c>
      <c r="G40" s="38">
        <f>G15*Rates!G11/$C$4/$C$5</f>
        <v>0</v>
      </c>
      <c r="H40" s="13">
        <f>H15*Rates!H11/$C$4/$C$5</f>
        <v>0</v>
      </c>
      <c r="I40" s="13">
        <f>I15*Rates!I11/$C$4/$C$5</f>
        <v>0</v>
      </c>
      <c r="J40" s="13">
        <f>J15*Rates!J11/$C$4/$C$5</f>
        <v>0</v>
      </c>
      <c r="K40" s="13">
        <f>K15*Rates!K11/$C$4/$C$5</f>
        <v>0</v>
      </c>
      <c r="L40" s="13">
        <f>L15*Rates!L11/$C$4/$C$5</f>
        <v>0</v>
      </c>
      <c r="M40" s="13">
        <f>M15*Rates!M11/$C$4/$C$5</f>
        <v>0</v>
      </c>
      <c r="N40" s="13">
        <f>N15*Rates!N11/$C$4/$C$5</f>
        <v>0</v>
      </c>
      <c r="O40" s="13">
        <f>O15*Rates!O11/$C$4/$C$5</f>
        <v>0</v>
      </c>
      <c r="P40" s="13">
        <f>P15*Rates!P11/$C$4/$C$5</f>
        <v>0</v>
      </c>
      <c r="Q40" s="13">
        <f>Q15*Rates!Q11/$C$4/$C$5</f>
        <v>0</v>
      </c>
      <c r="R40" s="13">
        <f>R15*Rates!R11/$C$4/$C$5</f>
        <v>0</v>
      </c>
      <c r="S40" s="13">
        <f>S15*Rates!S11/$C$4/$C$5</f>
        <v>0</v>
      </c>
      <c r="T40" s="13">
        <f>T15*Rates!T11/$C$4/$C$5</f>
        <v>0</v>
      </c>
      <c r="U40" s="13">
        <f>U15*Rates!U11/$C$4/$C$5</f>
        <v>0</v>
      </c>
      <c r="V40" s="13">
        <f>V15*Rates!V11/$C$4/$C$5</f>
        <v>0</v>
      </c>
      <c r="W40" s="13">
        <f>W15*Rates!W11/$C$4/$C$5</f>
        <v>0</v>
      </c>
      <c r="X40" s="13">
        <f>X15*Rates!X11/$C$4/$C$5</f>
        <v>0</v>
      </c>
      <c r="Y40" s="13">
        <f>Y15*Rates!Y11/$C$4/$C$5</f>
        <v>0</v>
      </c>
      <c r="Z40" s="13">
        <f>Z15*Rates!Z11/$C$4/$C$5</f>
        <v>0</v>
      </c>
      <c r="AA40" s="13">
        <f>AA15*Rates!AA11/$C$4/$C$5</f>
        <v>0</v>
      </c>
      <c r="AB40" s="13">
        <f>AB15*Rates!AB11/$C$4/$C$5</f>
        <v>0</v>
      </c>
      <c r="AC40" s="13">
        <f>AC15*Rates!AC11/$C$4/$C$5</f>
        <v>0</v>
      </c>
      <c r="AD40" s="13">
        <f>AD15*Rates!AD11/$C$4/$C$5</f>
        <v>0</v>
      </c>
      <c r="AE40" s="13">
        <f>AE15*Rates!AE11/$C$4/$C$5</f>
        <v>0</v>
      </c>
      <c r="AF40" s="13">
        <f>AF15*Rates!AF11/$C$4/$C$5</f>
        <v>0</v>
      </c>
      <c r="AG40" s="13">
        <f>AG15*Rates!AH11/$C$4/$C$5</f>
        <v>0</v>
      </c>
      <c r="AH40" s="13">
        <f>AH15*Rates!AJ11/$C$4/$C$5</f>
        <v>0</v>
      </c>
      <c r="AI40" s="13">
        <f>AI15*Rates!AK11/$C$4/$C$5</f>
        <v>0</v>
      </c>
      <c r="AJ40" s="13">
        <f>AJ15*Rates!AL11/$C$4/$C$5</f>
        <v>0</v>
      </c>
      <c r="AK40" s="13">
        <f>AK15*Rates!AM11/$C$4/$C$5</f>
        <v>0</v>
      </c>
      <c r="AL40" s="13">
        <f>AL15*Rates!AN11/$C$4/$C$5</f>
        <v>0</v>
      </c>
      <c r="AM40" s="13">
        <f>AM15*Rates!AP11/$C$4/$C$5</f>
        <v>0</v>
      </c>
      <c r="AN40" s="18">
        <f>AN15*Rates!AQ11/$C$4/$C$5</f>
        <v>0</v>
      </c>
    </row>
    <row r="41" spans="2:43" hidden="1" outlineLevel="1" x14ac:dyDescent="0.35">
      <c r="B41" s="17" t="s">
        <v>42</v>
      </c>
      <c r="C41" s="2" t="s">
        <v>59</v>
      </c>
      <c r="D41" s="2" t="s">
        <v>62</v>
      </c>
      <c r="E41" s="2" t="s">
        <v>44</v>
      </c>
      <c r="F41" s="2" t="s">
        <v>77</v>
      </c>
      <c r="G41" s="38">
        <f>G16*Rates!G12/$C$4/$C$5</f>
        <v>0</v>
      </c>
      <c r="H41" s="13">
        <f>H16*Rates!H12/$C$4/$C$5</f>
        <v>0</v>
      </c>
      <c r="I41" s="13">
        <f>I16*Rates!I12/$C$4/$C$5</f>
        <v>0</v>
      </c>
      <c r="J41" s="13">
        <f>J16*Rates!J12/$C$4/$C$5</f>
        <v>0</v>
      </c>
      <c r="K41" s="13">
        <f>K16*Rates!K12/$C$4/$C$5</f>
        <v>0</v>
      </c>
      <c r="L41" s="13">
        <f>L16*Rates!L12/$C$4/$C$5</f>
        <v>0</v>
      </c>
      <c r="M41" s="13">
        <f>M16*Rates!M12/$C$4/$C$5</f>
        <v>0</v>
      </c>
      <c r="N41" s="13">
        <f>N16*Rates!N12/$C$4/$C$5</f>
        <v>0</v>
      </c>
      <c r="O41" s="13">
        <f>O16*Rates!O12/$C$4/$C$5</f>
        <v>0</v>
      </c>
      <c r="P41" s="13">
        <f>P16*Rates!P12/$C$4/$C$5</f>
        <v>0</v>
      </c>
      <c r="Q41" s="13">
        <f>Q16*Rates!Q12/$C$4/$C$5</f>
        <v>0</v>
      </c>
      <c r="R41" s="13">
        <f>R16*Rates!R12/$C$4/$C$5</f>
        <v>0</v>
      </c>
      <c r="S41" s="13">
        <f>S16*Rates!S12/$C$4/$C$5</f>
        <v>0</v>
      </c>
      <c r="T41" s="13">
        <f>T16*Rates!T12/$C$4/$C$5</f>
        <v>0</v>
      </c>
      <c r="U41" s="13">
        <f>U16*Rates!U12/$C$4/$C$5</f>
        <v>0</v>
      </c>
      <c r="V41" s="13">
        <f>V16*Rates!V12/$C$4/$C$5</f>
        <v>0</v>
      </c>
      <c r="W41" s="13">
        <f>W16*Rates!W12/$C$4/$C$5</f>
        <v>0</v>
      </c>
      <c r="X41" s="13">
        <f>X16*Rates!X12/$C$4/$C$5</f>
        <v>0</v>
      </c>
      <c r="Y41" s="13">
        <f>Y16*Rates!Y12/$C$4/$C$5</f>
        <v>0</v>
      </c>
      <c r="Z41" s="13">
        <f>Z16*Rates!Z12/$C$4/$C$5</f>
        <v>0</v>
      </c>
      <c r="AA41" s="13">
        <f>AA16*Rates!AA12/$C$4/$C$5</f>
        <v>0</v>
      </c>
      <c r="AB41" s="13">
        <f>AB16*Rates!AB12/$C$4/$C$5</f>
        <v>0</v>
      </c>
      <c r="AC41" s="13">
        <f>AC16*Rates!AC12/$C$4/$C$5</f>
        <v>0</v>
      </c>
      <c r="AD41" s="13">
        <f>AD16*Rates!AD12/$C$4/$C$5</f>
        <v>0</v>
      </c>
      <c r="AE41" s="13">
        <f>AE16*Rates!AE12/$C$4/$C$5</f>
        <v>0</v>
      </c>
      <c r="AF41" s="13">
        <f>AF16*Rates!AF12/$C$4/$C$5</f>
        <v>0</v>
      </c>
      <c r="AG41" s="13">
        <f>AG16*Rates!AH12/$C$4/$C$5</f>
        <v>0</v>
      </c>
      <c r="AH41" s="13">
        <f>AH16*Rates!AJ12/$C$4/$C$5</f>
        <v>0</v>
      </c>
      <c r="AI41" s="13">
        <f>AI16*Rates!AK12/$C$4/$C$5</f>
        <v>0</v>
      </c>
      <c r="AJ41" s="13">
        <f>AJ16*Rates!AL12/$C$4/$C$5</f>
        <v>0</v>
      </c>
      <c r="AK41" s="13">
        <f>AK16*Rates!AM12/$C$4/$C$5</f>
        <v>0</v>
      </c>
      <c r="AL41" s="13">
        <f>AL16*Rates!AN12/$C$4/$C$5</f>
        <v>0</v>
      </c>
      <c r="AM41" s="13">
        <f>AM16*Rates!AP12/$C$4/$C$5</f>
        <v>0</v>
      </c>
      <c r="AN41" s="18">
        <f>AN16*Rates!AQ12/$C$4/$C$5</f>
        <v>0</v>
      </c>
    </row>
    <row r="42" spans="2:43" hidden="1" outlineLevel="1" x14ac:dyDescent="0.35">
      <c r="B42" s="17"/>
      <c r="C42" s="2"/>
      <c r="D42" s="2"/>
      <c r="E42" s="2"/>
      <c r="F42" s="2"/>
      <c r="G42" s="38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8"/>
    </row>
    <row r="43" spans="2:43" hidden="1" outlineLevel="1" x14ac:dyDescent="0.35">
      <c r="B43" s="17" t="s">
        <v>42</v>
      </c>
      <c r="C43" s="2" t="s">
        <v>57</v>
      </c>
      <c r="D43" s="2" t="s">
        <v>47</v>
      </c>
      <c r="E43" s="2" t="s">
        <v>51</v>
      </c>
      <c r="F43" s="2" t="s">
        <v>77</v>
      </c>
      <c r="G43" s="38">
        <f>G18*Rates!G14/$C$4/$C$5</f>
        <v>0</v>
      </c>
      <c r="H43" s="13">
        <f>H18*Rates!H14/$C$4/$C$5</f>
        <v>0</v>
      </c>
      <c r="I43" s="13">
        <f>I18*Rates!I14/$C$4/$C$5</f>
        <v>0</v>
      </c>
      <c r="J43" s="13">
        <f>J18*Rates!J14/$C$4/$C$5</f>
        <v>0</v>
      </c>
      <c r="K43" s="13">
        <f>K18*Rates!K14/$C$4/$C$5</f>
        <v>0</v>
      </c>
      <c r="L43" s="13">
        <f>L18*Rates!L14/$C$4/$C$5</f>
        <v>0</v>
      </c>
      <c r="M43" s="13">
        <f>M18*Rates!M14/$C$4/$C$5</f>
        <v>0</v>
      </c>
      <c r="N43" s="13">
        <f>N18*Rates!N14/$C$4/$C$5</f>
        <v>0</v>
      </c>
      <c r="O43" s="13">
        <f>O18*Rates!O14/$C$4/$C$5</f>
        <v>0</v>
      </c>
      <c r="P43" s="13">
        <f>P18*Rates!P14/$C$4/$C$5</f>
        <v>0</v>
      </c>
      <c r="Q43" s="13">
        <f>Q18*Rates!Q14/$C$4/$C$5</f>
        <v>0</v>
      </c>
      <c r="R43" s="13">
        <f>R18*Rates!R14/$C$4/$C$5</f>
        <v>0</v>
      </c>
      <c r="S43" s="13">
        <f>S18*Rates!S14/$C$4/$C$5</f>
        <v>0</v>
      </c>
      <c r="T43" s="13">
        <f>T18*Rates!T14/$C$4/$C$5</f>
        <v>0</v>
      </c>
      <c r="U43" s="13">
        <f>U18*Rates!U14/$C$4/$C$5</f>
        <v>0</v>
      </c>
      <c r="V43" s="13">
        <f>V18*Rates!V14/$C$4/$C$5</f>
        <v>0</v>
      </c>
      <c r="W43" s="13">
        <f>W18*Rates!W14/$C$4/$C$5</f>
        <v>0</v>
      </c>
      <c r="X43" s="13">
        <f>X18*Rates!X14/$C$4/$C$5</f>
        <v>0</v>
      </c>
      <c r="Y43" s="13">
        <f>Y18*Rates!Y14/$C$4/$C$5</f>
        <v>0</v>
      </c>
      <c r="Z43" s="13">
        <f>Z18*Rates!Z14/$C$4/$C$5</f>
        <v>0</v>
      </c>
      <c r="AA43" s="13">
        <f>AA18*Rates!AA14/$C$4/$C$5</f>
        <v>0</v>
      </c>
      <c r="AB43" s="13">
        <f>AB18*Rates!AB14/$C$4/$C$5</f>
        <v>0</v>
      </c>
      <c r="AC43" s="13">
        <f>AC18*Rates!AC14/$C$4/$C$5</f>
        <v>0</v>
      </c>
      <c r="AD43" s="13">
        <f>AD18*Rates!AD14/$C$4/$C$5</f>
        <v>0</v>
      </c>
      <c r="AE43" s="13">
        <f>AE18*Rates!AE14/$C$4/$C$5</f>
        <v>0</v>
      </c>
      <c r="AF43" s="13">
        <f>AF18*Rates!AF14/$C$4/$C$5</f>
        <v>0</v>
      </c>
      <c r="AG43" s="13">
        <f>AG18*Rates!AH14/$C$4/$C$5</f>
        <v>0</v>
      </c>
      <c r="AH43" s="13">
        <f>AH18*Rates!AJ14/$C$4/$C$5</f>
        <v>0</v>
      </c>
      <c r="AI43" s="13">
        <f>AI18*Rates!AK14/$C$4/$C$5</f>
        <v>0</v>
      </c>
      <c r="AJ43" s="13">
        <f>AJ18*Rates!AL14/$C$4/$C$5</f>
        <v>0</v>
      </c>
      <c r="AK43" s="13">
        <f>AK18*Rates!AM14/$C$4/$C$5</f>
        <v>0</v>
      </c>
      <c r="AL43" s="13">
        <f>AL18*Rates!AN14/$C$4/$C$5</f>
        <v>0</v>
      </c>
      <c r="AM43" s="13">
        <f>AM18*Rates!AP14/$C$4/$C$5</f>
        <v>0</v>
      </c>
      <c r="AN43" s="18">
        <f>AN18*Rates!AQ14/$C$4/$C$5</f>
        <v>0</v>
      </c>
    </row>
    <row r="44" spans="2:43" hidden="1" outlineLevel="1" x14ac:dyDescent="0.35">
      <c r="B44" s="17" t="s">
        <v>42</v>
      </c>
      <c r="C44" s="2" t="s">
        <v>59</v>
      </c>
      <c r="D44" s="2" t="s">
        <v>47</v>
      </c>
      <c r="E44" s="2" t="s">
        <v>51</v>
      </c>
      <c r="F44" s="2" t="s">
        <v>77</v>
      </c>
      <c r="G44" s="38">
        <f>G19*Rates!G15/$C$4/$C$5</f>
        <v>0</v>
      </c>
      <c r="H44" s="13">
        <f>H19*Rates!H15/$C$4/$C$5</f>
        <v>0</v>
      </c>
      <c r="I44" s="13">
        <f>I19*Rates!I15/$C$4/$C$5</f>
        <v>0</v>
      </c>
      <c r="J44" s="13">
        <f>J19*Rates!J15/$C$4/$C$5</f>
        <v>0</v>
      </c>
      <c r="K44" s="13">
        <f>K19*Rates!K15/$C$4/$C$5</f>
        <v>0</v>
      </c>
      <c r="L44" s="13">
        <f>L19*Rates!L15/$C$4/$C$5</f>
        <v>0</v>
      </c>
      <c r="M44" s="13">
        <f>M19*Rates!M15/$C$4/$C$5</f>
        <v>0</v>
      </c>
      <c r="N44" s="13">
        <f>N19*Rates!N15/$C$4/$C$5</f>
        <v>0</v>
      </c>
      <c r="O44" s="13">
        <f>O19*Rates!O15/$C$4/$C$5</f>
        <v>0</v>
      </c>
      <c r="P44" s="13">
        <f>P19*Rates!P15/$C$4/$C$5</f>
        <v>0</v>
      </c>
      <c r="Q44" s="13">
        <f>Q19*Rates!Q15/$C$4/$C$5</f>
        <v>0</v>
      </c>
      <c r="R44" s="13">
        <f>R19*Rates!R15/$C$4/$C$5</f>
        <v>0</v>
      </c>
      <c r="S44" s="13">
        <f>S19*Rates!S15/$C$4/$C$5</f>
        <v>0</v>
      </c>
      <c r="T44" s="13">
        <f>T19*Rates!T15/$C$4/$C$5</f>
        <v>0</v>
      </c>
      <c r="U44" s="13">
        <f>U19*Rates!U15/$C$4/$C$5</f>
        <v>0</v>
      </c>
      <c r="V44" s="13">
        <f>V19*Rates!V15/$C$4/$C$5</f>
        <v>0</v>
      </c>
      <c r="W44" s="13">
        <f>W19*Rates!W15/$C$4/$C$5</f>
        <v>0</v>
      </c>
      <c r="X44" s="13">
        <f>X19*Rates!X15/$C$4/$C$5</f>
        <v>0</v>
      </c>
      <c r="Y44" s="13">
        <f>Y19*Rates!Y15/$C$4/$C$5</f>
        <v>0</v>
      </c>
      <c r="Z44" s="13">
        <f>Z19*Rates!Z15/$C$4/$C$5</f>
        <v>0</v>
      </c>
      <c r="AA44" s="13">
        <f>AA19*Rates!AA15/$C$4/$C$5</f>
        <v>0</v>
      </c>
      <c r="AB44" s="13">
        <f>AB19*Rates!AB15/$C$4/$C$5</f>
        <v>0</v>
      </c>
      <c r="AC44" s="13">
        <f>AC19*Rates!AC15/$C$4/$C$5</f>
        <v>0</v>
      </c>
      <c r="AD44" s="13">
        <f>AD19*Rates!AD15/$C$4/$C$5</f>
        <v>0</v>
      </c>
      <c r="AE44" s="13">
        <f>AE19*Rates!AE15/$C$4/$C$5</f>
        <v>0</v>
      </c>
      <c r="AF44" s="13">
        <f>AF19*Rates!AF15/$C$4/$C$5</f>
        <v>0</v>
      </c>
      <c r="AG44" s="13">
        <f>AG19*Rates!AH15/$C$4/$C$5</f>
        <v>0</v>
      </c>
      <c r="AH44" s="13">
        <f>AH19*Rates!AJ15/$C$4/$C$5</f>
        <v>0</v>
      </c>
      <c r="AI44" s="13">
        <f>AI19*Rates!AK15/$C$4/$C$5</f>
        <v>0</v>
      </c>
      <c r="AJ44" s="13">
        <f>AJ19*Rates!AL15/$C$4/$C$5</f>
        <v>0</v>
      </c>
      <c r="AK44" s="13">
        <f>AK19*Rates!AM15/$C$4/$C$5</f>
        <v>0</v>
      </c>
      <c r="AL44" s="13">
        <f>AL19*Rates!AN15/$C$4/$C$5</f>
        <v>0</v>
      </c>
      <c r="AM44" s="13">
        <f>AM19*Rates!AP15/$C$4/$C$5</f>
        <v>0</v>
      </c>
      <c r="AN44" s="18">
        <f>AN19*Rates!AQ15/$C$4/$C$5</f>
        <v>0</v>
      </c>
    </row>
    <row r="45" spans="2:43" hidden="1" outlineLevel="1" x14ac:dyDescent="0.35">
      <c r="B45" s="17"/>
      <c r="C45" s="2"/>
      <c r="D45" s="2"/>
      <c r="E45" s="2"/>
      <c r="F45" s="2"/>
      <c r="G45" s="38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8"/>
    </row>
    <row r="46" spans="2:43" hidden="1" outlineLevel="1" x14ac:dyDescent="0.35">
      <c r="B46" s="17" t="s">
        <v>42</v>
      </c>
      <c r="C46" s="2" t="s">
        <v>57</v>
      </c>
      <c r="D46" s="2" t="s">
        <v>47</v>
      </c>
      <c r="E46" s="2" t="s">
        <v>48</v>
      </c>
      <c r="F46" s="2" t="s">
        <v>77</v>
      </c>
      <c r="G46" s="38">
        <f>G21*Rates!G17/$C$4/$C$5</f>
        <v>0</v>
      </c>
      <c r="H46" s="13">
        <f>H21*Rates!H17/$C$4/$C$5</f>
        <v>0</v>
      </c>
      <c r="I46" s="13">
        <f>I21*Rates!I17/$C$4/$C$5</f>
        <v>0</v>
      </c>
      <c r="J46" s="13">
        <f>J21*Rates!J17/$C$4/$C$5</f>
        <v>0</v>
      </c>
      <c r="K46" s="13">
        <f>K21*Rates!K17/$C$4/$C$5</f>
        <v>0</v>
      </c>
      <c r="L46" s="13">
        <f>L21*Rates!L17/$C$4/$C$5</f>
        <v>0</v>
      </c>
      <c r="M46" s="13">
        <f>M21*Rates!M17/$C$4/$C$5</f>
        <v>0</v>
      </c>
      <c r="N46" s="13">
        <f>N21*Rates!N17/$C$4/$C$5</f>
        <v>0</v>
      </c>
      <c r="O46" s="13">
        <f>O21*Rates!O17/$C$4/$C$5</f>
        <v>0</v>
      </c>
      <c r="P46" s="13">
        <f>P21*Rates!P17/$C$4/$C$5</f>
        <v>0</v>
      </c>
      <c r="Q46" s="13">
        <f>Q21*Rates!Q17/$C$4/$C$5</f>
        <v>0</v>
      </c>
      <c r="R46" s="13">
        <f>R21*Rates!R17/$C$4/$C$5</f>
        <v>0</v>
      </c>
      <c r="S46" s="13">
        <f>S21*Rates!S17/$C$4/$C$5</f>
        <v>0</v>
      </c>
      <c r="T46" s="13">
        <f>T21*Rates!T17/$C$4/$C$5</f>
        <v>0</v>
      </c>
      <c r="U46" s="13">
        <f>U21*Rates!U17/$C$4/$C$5</f>
        <v>0</v>
      </c>
      <c r="V46" s="13">
        <f>V21*Rates!V17/$C$4/$C$5</f>
        <v>0</v>
      </c>
      <c r="W46" s="13">
        <f>W21*Rates!W17/$C$4/$C$5</f>
        <v>0</v>
      </c>
      <c r="X46" s="13">
        <f>X21*Rates!X17/$C$4/$C$5</f>
        <v>0</v>
      </c>
      <c r="Y46" s="13">
        <f>Y21*Rates!Y17/$C$4/$C$5</f>
        <v>0</v>
      </c>
      <c r="Z46" s="13">
        <f>Z21*Rates!Z17/$C$4/$C$5</f>
        <v>0</v>
      </c>
      <c r="AA46" s="13">
        <f>AA21*Rates!AA17/$C$4/$C$5</f>
        <v>0</v>
      </c>
      <c r="AB46" s="13">
        <f>AB21*Rates!AB17/$C$4/$C$5</f>
        <v>0</v>
      </c>
      <c r="AC46" s="13">
        <f>AC21*Rates!AC17/$C$4/$C$5</f>
        <v>0</v>
      </c>
      <c r="AD46" s="13">
        <f>AD21*Rates!AD17/$C$4/$C$5</f>
        <v>0</v>
      </c>
      <c r="AE46" s="13">
        <f>AE21*Rates!AE17/$C$4/$C$5</f>
        <v>0</v>
      </c>
      <c r="AF46" s="13">
        <f>AF21*Rates!AF17/$C$4/$C$5</f>
        <v>0</v>
      </c>
      <c r="AG46" s="13">
        <f>AG21*Rates!AH17/$C$4/$C$5</f>
        <v>0</v>
      </c>
      <c r="AH46" s="13">
        <f>AH21*Rates!AJ17/$C$4/$C$5</f>
        <v>0</v>
      </c>
      <c r="AI46" s="13">
        <f>AI21*Rates!AK17/$C$4/$C$5</f>
        <v>0</v>
      </c>
      <c r="AJ46" s="13">
        <f>AJ21*Rates!AL17/$C$4/$C$5</f>
        <v>0</v>
      </c>
      <c r="AK46" s="13">
        <f>AK21*Rates!AM17/$C$4/$C$5</f>
        <v>0</v>
      </c>
      <c r="AL46" s="13">
        <f>AL21*Rates!AN17/$C$4/$C$5</f>
        <v>0</v>
      </c>
      <c r="AM46" s="13">
        <f>AM21*Rates!AP17/$C$4/$C$5</f>
        <v>0</v>
      </c>
      <c r="AN46" s="18">
        <f>AN21*Rates!AQ17/$C$4/$C$5</f>
        <v>0</v>
      </c>
    </row>
    <row r="47" spans="2:43" hidden="1" outlineLevel="1" x14ac:dyDescent="0.35">
      <c r="B47" s="17" t="s">
        <v>42</v>
      </c>
      <c r="C47" s="2" t="s">
        <v>57</v>
      </c>
      <c r="D47" s="2" t="s">
        <v>47</v>
      </c>
      <c r="E47" s="2" t="s">
        <v>49</v>
      </c>
      <c r="F47" s="2" t="s">
        <v>77</v>
      </c>
      <c r="G47" s="38">
        <f>G22*Rates!G18/$C$4/$C$5</f>
        <v>0</v>
      </c>
      <c r="H47" s="13">
        <f>H22*Rates!H18/$C$4/$C$5</f>
        <v>0</v>
      </c>
      <c r="I47" s="13">
        <f>I22*Rates!I18/$C$4/$C$5</f>
        <v>0</v>
      </c>
      <c r="J47" s="13">
        <f>J22*Rates!J18/$C$4/$C$5</f>
        <v>0</v>
      </c>
      <c r="K47" s="13">
        <f>K22*Rates!K18/$C$4/$C$5</f>
        <v>0</v>
      </c>
      <c r="L47" s="13">
        <f>L22*Rates!L18/$C$4/$C$5</f>
        <v>0</v>
      </c>
      <c r="M47" s="13">
        <f>M22*Rates!M18/$C$4/$C$5</f>
        <v>0</v>
      </c>
      <c r="N47" s="13">
        <f>N22*Rates!N18/$C$4/$C$5</f>
        <v>0</v>
      </c>
      <c r="O47" s="13">
        <f>O22*Rates!O18/$C$4/$C$5</f>
        <v>0</v>
      </c>
      <c r="P47" s="13">
        <f>P22*Rates!P18/$C$4/$C$5</f>
        <v>0</v>
      </c>
      <c r="Q47" s="13">
        <f>Q22*Rates!Q18/$C$4/$C$5</f>
        <v>0</v>
      </c>
      <c r="R47" s="13">
        <f>R22*Rates!R18/$C$4/$C$5</f>
        <v>0</v>
      </c>
      <c r="S47" s="13">
        <f>S22*Rates!S18/$C$4/$C$5</f>
        <v>0</v>
      </c>
      <c r="T47" s="13">
        <f>T22*Rates!T18/$C$4/$C$5</f>
        <v>0</v>
      </c>
      <c r="U47" s="13">
        <f>U22*Rates!U18/$C$4/$C$5</f>
        <v>0</v>
      </c>
      <c r="V47" s="13">
        <f>V22*Rates!V18/$C$4/$C$5</f>
        <v>0</v>
      </c>
      <c r="W47" s="13">
        <f>W22*Rates!W18/$C$4/$C$5</f>
        <v>0</v>
      </c>
      <c r="X47" s="13">
        <f>X22*Rates!X18/$C$4/$C$5</f>
        <v>0</v>
      </c>
      <c r="Y47" s="13">
        <f>Y22*Rates!Y18/$C$4/$C$5</f>
        <v>0</v>
      </c>
      <c r="Z47" s="13">
        <f>Z22*Rates!Z18/$C$4/$C$5</f>
        <v>0</v>
      </c>
      <c r="AA47" s="13">
        <f>AA22*Rates!AA18/$C$4/$C$5</f>
        <v>0</v>
      </c>
      <c r="AB47" s="13">
        <f>AB22*Rates!AB18/$C$4/$C$5</f>
        <v>0</v>
      </c>
      <c r="AC47" s="13">
        <f>AC22*Rates!AC18/$C$4/$C$5</f>
        <v>0</v>
      </c>
      <c r="AD47" s="13">
        <f>AD22*Rates!AD18/$C$4/$C$5</f>
        <v>0</v>
      </c>
      <c r="AE47" s="13">
        <f>AE22*Rates!AE18/$C$4/$C$5</f>
        <v>0</v>
      </c>
      <c r="AF47" s="13">
        <f>AF22*Rates!AF18/$C$4/$C$5</f>
        <v>0</v>
      </c>
      <c r="AG47" s="13">
        <f>AG22*Rates!AH18/$C$4/$C$5</f>
        <v>0</v>
      </c>
      <c r="AH47" s="13">
        <f>AH22*Rates!AJ18/$C$4/$C$5</f>
        <v>0</v>
      </c>
      <c r="AI47" s="13">
        <f>AI22*Rates!AK18/$C$4/$C$5</f>
        <v>0</v>
      </c>
      <c r="AJ47" s="13">
        <f>AJ22*Rates!AL18/$C$4/$C$5</f>
        <v>0</v>
      </c>
      <c r="AK47" s="13">
        <f>AK22*Rates!AM18/$C$4/$C$5</f>
        <v>0</v>
      </c>
      <c r="AL47" s="13">
        <f>AL22*Rates!AN18/$C$4/$C$5</f>
        <v>0</v>
      </c>
      <c r="AM47" s="13">
        <f>AM22*Rates!AP18/$C$4/$C$5</f>
        <v>0</v>
      </c>
      <c r="AN47" s="18">
        <f>AN22*Rates!AQ18/$C$4/$C$5</f>
        <v>0</v>
      </c>
    </row>
    <row r="48" spans="2:43" hidden="1" outlineLevel="1" x14ac:dyDescent="0.35">
      <c r="B48" s="17" t="s">
        <v>42</v>
      </c>
      <c r="C48" s="2" t="s">
        <v>57</v>
      </c>
      <c r="D48" s="2" t="s">
        <v>47</v>
      </c>
      <c r="E48" s="2" t="s">
        <v>50</v>
      </c>
      <c r="F48" s="2" t="s">
        <v>77</v>
      </c>
      <c r="G48" s="38">
        <f>G23*Rates!G19/$C$4/$C$5</f>
        <v>0</v>
      </c>
      <c r="H48" s="13">
        <f>H23*Rates!H19/$C$4/$C$5</f>
        <v>0</v>
      </c>
      <c r="I48" s="13">
        <f>I23*Rates!I19/$C$4/$C$5</f>
        <v>0</v>
      </c>
      <c r="J48" s="13">
        <f>J23*Rates!J19/$C$4/$C$5</f>
        <v>0</v>
      </c>
      <c r="K48" s="13">
        <f>K23*Rates!K19/$C$4/$C$5</f>
        <v>0</v>
      </c>
      <c r="L48" s="13">
        <f>L23*Rates!L19/$C$4/$C$5</f>
        <v>0</v>
      </c>
      <c r="M48" s="13">
        <f>M23*Rates!M19/$C$4/$C$5</f>
        <v>0</v>
      </c>
      <c r="N48" s="13">
        <f>N23*Rates!N19/$C$4/$C$5</f>
        <v>0</v>
      </c>
      <c r="O48" s="13">
        <f>O23*Rates!O19/$C$4/$C$5</f>
        <v>0</v>
      </c>
      <c r="P48" s="13">
        <f>P23*Rates!P19/$C$4/$C$5</f>
        <v>0</v>
      </c>
      <c r="Q48" s="13">
        <f>Q23*Rates!Q19/$C$4/$C$5</f>
        <v>0</v>
      </c>
      <c r="R48" s="13">
        <f>R23*Rates!R19/$C$4/$C$5</f>
        <v>0</v>
      </c>
      <c r="S48" s="13">
        <f>S23*Rates!S19/$C$4/$C$5</f>
        <v>0</v>
      </c>
      <c r="T48" s="13">
        <f>T23*Rates!T19/$C$4/$C$5</f>
        <v>0</v>
      </c>
      <c r="U48" s="13">
        <f>U23*Rates!U19/$C$4/$C$5</f>
        <v>0</v>
      </c>
      <c r="V48" s="13">
        <f>V23*Rates!V19/$C$4/$C$5</f>
        <v>0</v>
      </c>
      <c r="W48" s="13">
        <f>W23*Rates!W19/$C$4/$C$5</f>
        <v>0</v>
      </c>
      <c r="X48" s="13">
        <f>X23*Rates!X19/$C$4/$C$5</f>
        <v>0</v>
      </c>
      <c r="Y48" s="13">
        <f>Y23*Rates!Y19/$C$4/$C$5</f>
        <v>0</v>
      </c>
      <c r="Z48" s="13">
        <f>Z23*Rates!Z19/$C$4/$C$5</f>
        <v>0</v>
      </c>
      <c r="AA48" s="13">
        <f>AA23*Rates!AA19/$C$4/$C$5</f>
        <v>0</v>
      </c>
      <c r="AB48" s="13">
        <f>AB23*Rates!AB19/$C$4/$C$5</f>
        <v>0</v>
      </c>
      <c r="AC48" s="13">
        <f>AC23*Rates!AC19/$C$4/$C$5</f>
        <v>0</v>
      </c>
      <c r="AD48" s="13">
        <f>AD23*Rates!AD19/$C$4/$C$5</f>
        <v>0</v>
      </c>
      <c r="AE48" s="13">
        <f>AE23*Rates!AE19/$C$4/$C$5</f>
        <v>0</v>
      </c>
      <c r="AF48" s="13">
        <f>AF23*Rates!AF19/$C$4/$C$5</f>
        <v>0</v>
      </c>
      <c r="AG48" s="13">
        <f>AG23*Rates!AH19/$C$4/$C$5</f>
        <v>0</v>
      </c>
      <c r="AH48" s="13">
        <f>AH23*Rates!AJ19/$C$4/$C$5</f>
        <v>0</v>
      </c>
      <c r="AI48" s="13">
        <f>AI23*Rates!AK19/$C$4/$C$5</f>
        <v>0</v>
      </c>
      <c r="AJ48" s="13">
        <f>AJ23*Rates!AL19/$C$4/$C$5</f>
        <v>0</v>
      </c>
      <c r="AK48" s="13">
        <f>AK23*Rates!AM19/$C$4/$C$5</f>
        <v>0</v>
      </c>
      <c r="AL48" s="13">
        <f>AL23*Rates!AN19/$C$4/$C$5</f>
        <v>0</v>
      </c>
      <c r="AM48" s="13">
        <f>AM23*Rates!AP19/$C$4/$C$5</f>
        <v>0</v>
      </c>
      <c r="AN48" s="18">
        <f>AN23*Rates!AQ19/$C$4/$C$5</f>
        <v>0</v>
      </c>
    </row>
    <row r="49" spans="1:43" s="24" customFormat="1" hidden="1" outlineLevel="1" x14ac:dyDescent="0.35">
      <c r="A49" s="11"/>
      <c r="B49" s="17"/>
      <c r="C49" s="2"/>
      <c r="D49" s="2"/>
      <c r="E49" s="2"/>
      <c r="F49" s="2"/>
      <c r="G49" s="38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8"/>
      <c r="AP49" s="11"/>
      <c r="AQ49" s="11"/>
    </row>
    <row r="50" spans="1:43" s="24" customFormat="1" hidden="1" outlineLevel="1" x14ac:dyDescent="0.35">
      <c r="A50" s="11"/>
      <c r="B50" s="17" t="s">
        <v>42</v>
      </c>
      <c r="C50" s="2" t="s">
        <v>57</v>
      </c>
      <c r="D50" s="2" t="s">
        <v>47</v>
      </c>
      <c r="E50" s="2" t="s">
        <v>52</v>
      </c>
      <c r="F50" s="2" t="s">
        <v>77</v>
      </c>
      <c r="G50" s="38">
        <f>G25*Rates!G23/$C$4/$C$5</f>
        <v>0</v>
      </c>
      <c r="H50" s="13">
        <f>H25*Rates!H23/$C$4/$C$5</f>
        <v>0</v>
      </c>
      <c r="I50" s="13">
        <f>I25*Rates!I23/$C$4/$C$5</f>
        <v>0</v>
      </c>
      <c r="J50" s="13">
        <f>J25*Rates!J23/$C$4/$C$5</f>
        <v>0</v>
      </c>
      <c r="K50" s="13">
        <f>K25*Rates!K23/$C$4/$C$5</f>
        <v>0</v>
      </c>
      <c r="L50" s="13">
        <f>L25*Rates!L23/$C$4/$C$5</f>
        <v>0</v>
      </c>
      <c r="M50" s="13">
        <f>M25*Rates!M23/$C$4/$C$5</f>
        <v>0</v>
      </c>
      <c r="N50" s="13">
        <f>N25*Rates!N23/$C$4/$C$5</f>
        <v>0</v>
      </c>
      <c r="O50" s="13">
        <f>O25*Rates!O23/$C$4/$C$5</f>
        <v>0</v>
      </c>
      <c r="P50" s="13">
        <f>P25*Rates!P23/$C$4/$C$5</f>
        <v>0</v>
      </c>
      <c r="Q50" s="13">
        <f>Q25*Rates!Q23/$C$4/$C$5</f>
        <v>0</v>
      </c>
      <c r="R50" s="13">
        <f>R25*Rates!R23/$C$4/$C$5</f>
        <v>0</v>
      </c>
      <c r="S50" s="13">
        <f>S25*Rates!S23/$C$4/$C$5</f>
        <v>0</v>
      </c>
      <c r="T50" s="13">
        <f>T25*Rates!T23/$C$4/$C$5</f>
        <v>0</v>
      </c>
      <c r="U50" s="13">
        <f>U25*Rates!U23/$C$4/$C$5</f>
        <v>0</v>
      </c>
      <c r="V50" s="13">
        <f>V25*Rates!V23/$C$4/$C$5</f>
        <v>0</v>
      </c>
      <c r="W50" s="13">
        <f>W25*Rates!W23/$C$4/$C$5</f>
        <v>0</v>
      </c>
      <c r="X50" s="13">
        <f>X25*Rates!X23/$C$4/$C$5</f>
        <v>0</v>
      </c>
      <c r="Y50" s="13">
        <f>Y25*Rates!Y23/$C$4/$C$5</f>
        <v>0</v>
      </c>
      <c r="Z50" s="13">
        <f>Z25*Rates!Z23/$C$4/$C$5</f>
        <v>0</v>
      </c>
      <c r="AA50" s="13">
        <f>AA25*Rates!AA23/$C$4/$C$5</f>
        <v>0</v>
      </c>
      <c r="AB50" s="13">
        <f>AB25*Rates!AB23/$C$4/$C$5</f>
        <v>0</v>
      </c>
      <c r="AC50" s="13">
        <f>AC25*Rates!AC23/$C$4/$C$5</f>
        <v>0</v>
      </c>
      <c r="AD50" s="13">
        <f>AD25*Rates!AD23/$C$4/$C$5</f>
        <v>0</v>
      </c>
      <c r="AE50" s="13">
        <f>AE25*Rates!AE23/$C$4/$C$5</f>
        <v>0</v>
      </c>
      <c r="AF50" s="13">
        <f>AF25*Rates!AF23/$C$4/$C$5</f>
        <v>0</v>
      </c>
      <c r="AG50" s="13">
        <f>AG25*Rates!AH23/$C$4/$C$5</f>
        <v>0</v>
      </c>
      <c r="AH50" s="13">
        <f>AH25*Rates!AJ23/$C$4/$C$5</f>
        <v>0</v>
      </c>
      <c r="AI50" s="13">
        <f>AI25*Rates!AK23/$C$4/$C$5</f>
        <v>0</v>
      </c>
      <c r="AJ50" s="13">
        <f>AJ25*Rates!AL23/$C$4/$C$5</f>
        <v>0</v>
      </c>
      <c r="AK50" s="13">
        <f>AK25*Rates!AM23/$C$4/$C$5</f>
        <v>0</v>
      </c>
      <c r="AL50" s="13">
        <f>AL25*Rates!AN23/$C$4/$C$5</f>
        <v>0</v>
      </c>
      <c r="AM50" s="13">
        <f>AM25*Rates!AP23/$C$4/$C$5</f>
        <v>0</v>
      </c>
      <c r="AN50" s="18">
        <f>AN25*Rates!AQ23/$C$4/$C$5</f>
        <v>0</v>
      </c>
      <c r="AP50" s="11"/>
      <c r="AQ50" s="11"/>
    </row>
    <row r="51" spans="1:43" s="24" customFormat="1" hidden="1" outlineLevel="1" x14ac:dyDescent="0.35">
      <c r="A51" s="11"/>
      <c r="B51" s="17" t="s">
        <v>42</v>
      </c>
      <c r="C51" s="2" t="s">
        <v>57</v>
      </c>
      <c r="D51" s="2" t="s">
        <v>47</v>
      </c>
      <c r="E51" s="2" t="s">
        <v>53</v>
      </c>
      <c r="F51" s="2" t="s">
        <v>77</v>
      </c>
      <c r="G51" s="38">
        <f>G26*Rates!G24/$C$4/$C$5</f>
        <v>0</v>
      </c>
      <c r="H51" s="13">
        <f>H26*Rates!H24/$C$4/$C$5</f>
        <v>0</v>
      </c>
      <c r="I51" s="13">
        <f>I26*Rates!I24/$C$4/$C$5</f>
        <v>0</v>
      </c>
      <c r="J51" s="13">
        <f>J26*Rates!J24/$C$4/$C$5</f>
        <v>0</v>
      </c>
      <c r="K51" s="13">
        <f>K26*Rates!K24/$C$4/$C$5</f>
        <v>0</v>
      </c>
      <c r="L51" s="13">
        <f>L26*Rates!L24/$C$4/$C$5</f>
        <v>0</v>
      </c>
      <c r="M51" s="13">
        <f>M26*Rates!M24/$C$4/$C$5</f>
        <v>0</v>
      </c>
      <c r="N51" s="13">
        <f>N26*Rates!N24/$C$4/$C$5</f>
        <v>0</v>
      </c>
      <c r="O51" s="13">
        <f>O26*Rates!O24/$C$4/$C$5</f>
        <v>0</v>
      </c>
      <c r="P51" s="13">
        <f>P26*Rates!P24/$C$4/$C$5</f>
        <v>0</v>
      </c>
      <c r="Q51" s="13">
        <f>Q26*Rates!Q24/$C$4/$C$5</f>
        <v>0</v>
      </c>
      <c r="R51" s="13">
        <f>R26*Rates!R24/$C$4/$C$5</f>
        <v>0</v>
      </c>
      <c r="S51" s="13">
        <f>S26*Rates!S24/$C$4/$C$5</f>
        <v>0</v>
      </c>
      <c r="T51" s="13">
        <f>T26*Rates!T24/$C$4/$C$5</f>
        <v>0</v>
      </c>
      <c r="U51" s="13">
        <f>U26*Rates!U24/$C$4/$C$5</f>
        <v>0</v>
      </c>
      <c r="V51" s="13">
        <f>V26*Rates!V24/$C$4/$C$5</f>
        <v>0</v>
      </c>
      <c r="W51" s="13">
        <f>W26*Rates!W24/$C$4/$C$5</f>
        <v>0</v>
      </c>
      <c r="X51" s="13">
        <f>X26*Rates!X24/$C$4/$C$5</f>
        <v>0</v>
      </c>
      <c r="Y51" s="13">
        <f>Y26*Rates!Y24/$C$4/$C$5</f>
        <v>0</v>
      </c>
      <c r="Z51" s="13">
        <f>Z26*Rates!Z24/$C$4/$C$5</f>
        <v>0</v>
      </c>
      <c r="AA51" s="13">
        <f>AA26*Rates!AA24/$C$4/$C$5</f>
        <v>0</v>
      </c>
      <c r="AB51" s="13">
        <f>AB26*Rates!AB24/$C$4/$C$5</f>
        <v>0</v>
      </c>
      <c r="AC51" s="13">
        <f>AC26*Rates!AC24/$C$4/$C$5</f>
        <v>0</v>
      </c>
      <c r="AD51" s="13">
        <f>AD26*Rates!AD24/$C$4/$C$5</f>
        <v>0</v>
      </c>
      <c r="AE51" s="13">
        <f>AE26*Rates!AE24/$C$4/$C$5</f>
        <v>0</v>
      </c>
      <c r="AF51" s="13">
        <f>AF26*Rates!AF24/$C$4/$C$5</f>
        <v>0</v>
      </c>
      <c r="AG51" s="13">
        <f>AG26*Rates!AH24/$C$4/$C$5</f>
        <v>0</v>
      </c>
      <c r="AH51" s="13">
        <f>AH26*Rates!AJ24/$C$4/$C$5</f>
        <v>0</v>
      </c>
      <c r="AI51" s="13">
        <f>AI26*Rates!AK24/$C$4/$C$5</f>
        <v>0</v>
      </c>
      <c r="AJ51" s="13">
        <f>AJ26*Rates!AL24/$C$4/$C$5</f>
        <v>0</v>
      </c>
      <c r="AK51" s="13">
        <f>AK26*Rates!AM24/$C$4/$C$5</f>
        <v>0</v>
      </c>
      <c r="AL51" s="13">
        <f>AL26*Rates!AN24/$C$4/$C$5</f>
        <v>0</v>
      </c>
      <c r="AM51" s="13">
        <f>AM26*Rates!AP24/$C$4/$C$5</f>
        <v>0</v>
      </c>
      <c r="AN51" s="18">
        <f>AN26*Rates!AQ24/$C$4/$C$5</f>
        <v>0</v>
      </c>
      <c r="AP51" s="11"/>
      <c r="AQ51" s="11"/>
    </row>
    <row r="52" spans="1:43" s="24" customFormat="1" hidden="1" outlineLevel="1" x14ac:dyDescent="0.35">
      <c r="A52" s="11"/>
      <c r="B52" s="17" t="s">
        <v>42</v>
      </c>
      <c r="C52" s="2" t="s">
        <v>57</v>
      </c>
      <c r="D52" s="2" t="s">
        <v>47</v>
      </c>
      <c r="E52" s="2" t="s">
        <v>54</v>
      </c>
      <c r="F52" s="2" t="s">
        <v>77</v>
      </c>
      <c r="G52" s="38">
        <f>G27*Rates!G25/$C$4/$C$5</f>
        <v>0</v>
      </c>
      <c r="H52" s="13">
        <f>H27*Rates!H25/$C$4/$C$5</f>
        <v>0</v>
      </c>
      <c r="I52" s="13">
        <f>I27*Rates!I25/$C$4/$C$5</f>
        <v>0</v>
      </c>
      <c r="J52" s="13">
        <f>J27*Rates!J25/$C$4/$C$5</f>
        <v>0</v>
      </c>
      <c r="K52" s="13">
        <f>K27*Rates!K25/$C$4/$C$5</f>
        <v>0</v>
      </c>
      <c r="L52" s="13">
        <f>L27*Rates!L25/$C$4/$C$5</f>
        <v>0</v>
      </c>
      <c r="M52" s="13">
        <f>M27*Rates!M25/$C$4/$C$5</f>
        <v>0</v>
      </c>
      <c r="N52" s="13">
        <f>N27*Rates!N25/$C$4/$C$5</f>
        <v>0</v>
      </c>
      <c r="O52" s="13">
        <f>O27*Rates!O25/$C$4/$C$5</f>
        <v>0</v>
      </c>
      <c r="P52" s="13">
        <f>P27*Rates!P25/$C$4/$C$5</f>
        <v>0</v>
      </c>
      <c r="Q52" s="13">
        <f>Q27*Rates!Q25/$C$4/$C$5</f>
        <v>0</v>
      </c>
      <c r="R52" s="13">
        <f>R27*Rates!R25/$C$4/$C$5</f>
        <v>0</v>
      </c>
      <c r="S52" s="13">
        <f>S27*Rates!S25/$C$4/$C$5</f>
        <v>0</v>
      </c>
      <c r="T52" s="13">
        <f>T27*Rates!T25/$C$4/$C$5</f>
        <v>0</v>
      </c>
      <c r="U52" s="13">
        <f>U27*Rates!U25/$C$4/$C$5</f>
        <v>0</v>
      </c>
      <c r="V52" s="13">
        <f>V27*Rates!V25/$C$4/$C$5</f>
        <v>0</v>
      </c>
      <c r="W52" s="13">
        <f>W27*Rates!W25/$C$4/$C$5</f>
        <v>0</v>
      </c>
      <c r="X52" s="13">
        <f>X27*Rates!X25/$C$4/$C$5</f>
        <v>0</v>
      </c>
      <c r="Y52" s="13">
        <f>Y27*Rates!Y25/$C$4/$C$5</f>
        <v>0</v>
      </c>
      <c r="Z52" s="13">
        <f>Z27*Rates!Z25/$C$4/$C$5</f>
        <v>0</v>
      </c>
      <c r="AA52" s="13">
        <f>AA27*Rates!AA25/$C$4/$C$5</f>
        <v>0</v>
      </c>
      <c r="AB52" s="13">
        <f>AB27*Rates!AB25/$C$4/$C$5</f>
        <v>0</v>
      </c>
      <c r="AC52" s="13">
        <f>AC27*Rates!AC25/$C$4/$C$5</f>
        <v>0</v>
      </c>
      <c r="AD52" s="13">
        <f>AD27*Rates!AD25/$C$4/$C$5</f>
        <v>0</v>
      </c>
      <c r="AE52" s="13">
        <f>AE27*Rates!AE25/$C$4/$C$5</f>
        <v>0</v>
      </c>
      <c r="AF52" s="13">
        <f>AF27*Rates!AF25/$C$4/$C$5</f>
        <v>0</v>
      </c>
      <c r="AG52" s="13">
        <f>AG27*Rates!AH25/$C$4/$C$5</f>
        <v>0</v>
      </c>
      <c r="AH52" s="13">
        <f>AH27*Rates!AJ25/$C$4/$C$5</f>
        <v>0</v>
      </c>
      <c r="AI52" s="13">
        <f>AI27*Rates!AK25/$C$4/$C$5</f>
        <v>0</v>
      </c>
      <c r="AJ52" s="13">
        <f>AJ27*Rates!AL25/$C$4/$C$5</f>
        <v>0</v>
      </c>
      <c r="AK52" s="13">
        <f>AK27*Rates!AM25/$C$4/$C$5</f>
        <v>0</v>
      </c>
      <c r="AL52" s="13">
        <f>AL27*Rates!AN25/$C$4/$C$5</f>
        <v>0</v>
      </c>
      <c r="AM52" s="13">
        <f>AM27*Rates!AP25/$C$4/$C$5</f>
        <v>0</v>
      </c>
      <c r="AN52" s="18">
        <f>AN27*Rates!AQ25/$C$4/$C$5</f>
        <v>0</v>
      </c>
      <c r="AP52" s="11"/>
      <c r="AQ52" s="11"/>
    </row>
    <row r="53" spans="1:43" s="24" customFormat="1" ht="15.6" hidden="1" outlineLevel="1" thickBot="1" x14ac:dyDescent="0.4">
      <c r="A53" s="11"/>
      <c r="B53" s="20" t="s">
        <v>42</v>
      </c>
      <c r="C53" s="10" t="s">
        <v>57</v>
      </c>
      <c r="D53" s="10" t="s">
        <v>47</v>
      </c>
      <c r="E53" s="10" t="s">
        <v>73</v>
      </c>
      <c r="F53" s="10" t="s">
        <v>77</v>
      </c>
      <c r="G53" s="39">
        <f>G28*Rates!G26/$C$4/$C$5</f>
        <v>0</v>
      </c>
      <c r="H53" s="21">
        <f>H28*Rates!H26/$C$4/$C$5</f>
        <v>0</v>
      </c>
      <c r="I53" s="21">
        <f>I28*Rates!I26/$C$4/$C$5</f>
        <v>0</v>
      </c>
      <c r="J53" s="21">
        <f>J28*Rates!J26/$C$4/$C$5</f>
        <v>0</v>
      </c>
      <c r="K53" s="21">
        <f>K28*Rates!K26/$C$4/$C$5</f>
        <v>0</v>
      </c>
      <c r="L53" s="21">
        <f>L28*Rates!L26/$C$4/$C$5</f>
        <v>0</v>
      </c>
      <c r="M53" s="21">
        <f>M28*Rates!M26/$C$4/$C$5</f>
        <v>0</v>
      </c>
      <c r="N53" s="21">
        <f>N28*Rates!N26/$C$4/$C$5</f>
        <v>0</v>
      </c>
      <c r="O53" s="21">
        <f>O28*Rates!O26/$C$4/$C$5</f>
        <v>0</v>
      </c>
      <c r="P53" s="21">
        <f>P28*Rates!P26/$C$4/$C$5</f>
        <v>0</v>
      </c>
      <c r="Q53" s="21">
        <f>Q28*Rates!Q26/$C$4/$C$5</f>
        <v>0</v>
      </c>
      <c r="R53" s="21">
        <f>R28*Rates!R26/$C$4/$C$5</f>
        <v>0</v>
      </c>
      <c r="S53" s="21">
        <f>S28*Rates!S26/$C$4/$C$5</f>
        <v>0</v>
      </c>
      <c r="T53" s="21">
        <f>T28*Rates!T26/$C$4/$C$5</f>
        <v>0</v>
      </c>
      <c r="U53" s="21">
        <f>U28*Rates!U26/$C$4/$C$5</f>
        <v>0</v>
      </c>
      <c r="V53" s="21">
        <f>V28*Rates!V26/$C$4/$C$5</f>
        <v>0</v>
      </c>
      <c r="W53" s="21">
        <f>W28*Rates!W26/$C$4/$C$5</f>
        <v>0</v>
      </c>
      <c r="X53" s="21">
        <f>X28*Rates!X26/$C$4/$C$5</f>
        <v>0</v>
      </c>
      <c r="Y53" s="21">
        <f>Y28*Rates!Y26/$C$4/$C$5</f>
        <v>0</v>
      </c>
      <c r="Z53" s="21">
        <f>Z28*Rates!Z26/$C$4/$C$5</f>
        <v>0</v>
      </c>
      <c r="AA53" s="21">
        <f>AA28*Rates!AA26/$C$4/$C$5</f>
        <v>0</v>
      </c>
      <c r="AB53" s="21">
        <f>AB28*Rates!AB26/$C$4/$C$5</f>
        <v>0</v>
      </c>
      <c r="AC53" s="21">
        <f>AC28*Rates!AC26/$C$4/$C$5</f>
        <v>0</v>
      </c>
      <c r="AD53" s="21">
        <f>AD28*Rates!AD26/$C$4/$C$5</f>
        <v>0</v>
      </c>
      <c r="AE53" s="21">
        <f>AE28*Rates!AE26/$C$4/$C$5</f>
        <v>0</v>
      </c>
      <c r="AF53" s="21">
        <f>AF28*Rates!AF26/$C$4/$C$5</f>
        <v>0</v>
      </c>
      <c r="AG53" s="21">
        <f>AG28*Rates!AH26/$C$4/$C$5</f>
        <v>0</v>
      </c>
      <c r="AH53" s="21">
        <f>AH28*Rates!AJ26/$C$4/$C$5</f>
        <v>0</v>
      </c>
      <c r="AI53" s="21">
        <f>AI28*Rates!AK26/$C$4/$C$5</f>
        <v>0</v>
      </c>
      <c r="AJ53" s="21">
        <f>AJ28*Rates!AL26/$C$4/$C$5</f>
        <v>0</v>
      </c>
      <c r="AK53" s="21">
        <f>AK28*Rates!AM26/$C$4/$C$5</f>
        <v>0</v>
      </c>
      <c r="AL53" s="21">
        <f>AL28*Rates!AN26/$C$4/$C$5</f>
        <v>0</v>
      </c>
      <c r="AM53" s="21">
        <f>AM28*Rates!AP26/$C$4/$C$5</f>
        <v>0</v>
      </c>
      <c r="AN53" s="19">
        <f>AN28*Rates!AQ26/$C$4/$C$5</f>
        <v>0</v>
      </c>
      <c r="AP53" s="11"/>
      <c r="AQ53" s="11"/>
    </row>
    <row r="54" spans="1:43" s="24" customFormat="1" hidden="1" outlineLevel="1" x14ac:dyDescent="0.3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P54" s="11"/>
      <c r="AQ54" s="11"/>
    </row>
    <row r="55" spans="1:43" s="24" customFormat="1" collapsed="1" x14ac:dyDescent="0.3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P55" s="11"/>
      <c r="AQ55" s="11"/>
    </row>
  </sheetData>
  <sheetProtection password="C649" sheet="1" objects="1" scenarios="1"/>
  <mergeCells count="3">
    <mergeCell ref="H4:V4"/>
    <mergeCell ref="H3:V3"/>
    <mergeCell ref="H2:V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4"/>
  <sheetViews>
    <sheetView zoomScale="80" zoomScaleNormal="80" workbookViewId="0">
      <pane xSplit="6" ySplit="2" topLeftCell="G3" activePane="bottomRight" state="frozen"/>
      <selection pane="topRight" activeCell="G1" sqref="G1"/>
      <selection pane="bottomLeft" activeCell="A4" sqref="A4"/>
      <selection pane="bottomRight" activeCell="M14" sqref="M14"/>
    </sheetView>
  </sheetViews>
  <sheetFormatPr defaultColWidth="9.109375" defaultRowHeight="15" outlineLevelRow="1" x14ac:dyDescent="0.35"/>
  <cols>
    <col min="1" max="1" width="9.109375" style="11"/>
    <col min="2" max="2" width="21.6640625" style="11" bestFit="1" customWidth="1"/>
    <col min="3" max="3" width="10.33203125" style="11" customWidth="1"/>
    <col min="4" max="4" width="12.88671875" style="11" customWidth="1"/>
    <col min="5" max="5" width="17.6640625" style="11" customWidth="1"/>
    <col min="6" max="6" width="16.109375" style="11" customWidth="1"/>
    <col min="7" max="7" width="10.88671875" style="11" bestFit="1" customWidth="1"/>
    <col min="8" max="11" width="9.109375" style="11"/>
    <col min="12" max="12" width="10" style="11" customWidth="1"/>
    <col min="13" max="43" width="9.109375" style="11"/>
    <col min="44" max="44" width="24.44140625" style="11" bestFit="1" customWidth="1"/>
    <col min="45" max="45" width="9.109375" style="24"/>
    <col min="46" max="16384" width="9.109375" style="11"/>
  </cols>
  <sheetData>
    <row r="1" spans="1:47" x14ac:dyDescent="0.35">
      <c r="B1" s="25" t="s">
        <v>93</v>
      </c>
    </row>
    <row r="2" spans="1:47" ht="15.6" thickBot="1" x14ac:dyDescent="0.4">
      <c r="G2" s="23"/>
      <c r="H2" s="24"/>
      <c r="L2" s="12"/>
      <c r="M2" s="24"/>
    </row>
    <row r="3" spans="1:47" ht="15.6" outlineLevel="1" thickBot="1" x14ac:dyDescent="0.4">
      <c r="A3" s="11">
        <v>1</v>
      </c>
      <c r="B3" s="22" t="s">
        <v>38</v>
      </c>
      <c r="C3" s="15" t="s">
        <v>58</v>
      </c>
      <c r="D3" s="15" t="s">
        <v>32</v>
      </c>
      <c r="E3" s="15" t="s">
        <v>39</v>
      </c>
      <c r="F3" s="15" t="s">
        <v>40</v>
      </c>
      <c r="G3" s="15" t="s">
        <v>63</v>
      </c>
      <c r="H3" s="15" t="s">
        <v>11</v>
      </c>
      <c r="I3" s="15" t="s">
        <v>9</v>
      </c>
      <c r="J3" s="15" t="s">
        <v>10</v>
      </c>
      <c r="K3" s="15" t="s">
        <v>12</v>
      </c>
      <c r="L3" s="15" t="s">
        <v>2</v>
      </c>
      <c r="M3" s="15" t="s">
        <v>13</v>
      </c>
      <c r="N3" s="15" t="s">
        <v>31</v>
      </c>
      <c r="O3" s="15" t="s">
        <v>7</v>
      </c>
      <c r="P3" s="15" t="s">
        <v>23</v>
      </c>
      <c r="Q3" s="15" t="s">
        <v>71</v>
      </c>
      <c r="R3" s="15" t="s">
        <v>21</v>
      </c>
      <c r="S3" s="15" t="s">
        <v>5</v>
      </c>
      <c r="T3" s="15" t="s">
        <v>20</v>
      </c>
      <c r="U3" s="15" t="s">
        <v>4</v>
      </c>
      <c r="V3" s="15" t="s">
        <v>17</v>
      </c>
      <c r="W3" s="15" t="s">
        <v>3</v>
      </c>
      <c r="X3" s="15" t="s">
        <v>22</v>
      </c>
      <c r="Y3" s="15" t="s">
        <v>14</v>
      </c>
      <c r="Z3" s="15" t="s">
        <v>6</v>
      </c>
      <c r="AA3" s="15" t="s">
        <v>16</v>
      </c>
      <c r="AB3" s="15" t="s">
        <v>19</v>
      </c>
      <c r="AC3" s="15" t="s">
        <v>18</v>
      </c>
      <c r="AD3" s="15" t="s">
        <v>24</v>
      </c>
      <c r="AE3" s="15" t="s">
        <v>64</v>
      </c>
      <c r="AF3" s="15" t="s">
        <v>15</v>
      </c>
      <c r="AG3" s="15" t="s">
        <v>86</v>
      </c>
      <c r="AH3" s="15" t="s">
        <v>29</v>
      </c>
      <c r="AI3" s="15" t="s">
        <v>87</v>
      </c>
      <c r="AJ3" s="15" t="s">
        <v>26</v>
      </c>
      <c r="AK3" s="15" t="s">
        <v>28</v>
      </c>
      <c r="AL3" s="15" t="s">
        <v>27</v>
      </c>
      <c r="AM3" s="15" t="s">
        <v>25</v>
      </c>
      <c r="AN3" s="15" t="s">
        <v>68</v>
      </c>
      <c r="AO3" s="15" t="s">
        <v>30</v>
      </c>
      <c r="AP3" s="15" t="s">
        <v>66</v>
      </c>
      <c r="AQ3" s="15" t="s">
        <v>67</v>
      </c>
      <c r="AR3" s="16" t="s">
        <v>41</v>
      </c>
      <c r="AT3" s="26"/>
      <c r="AU3" s="26"/>
    </row>
    <row r="4" spans="1:47" outlineLevel="1" x14ac:dyDescent="0.35">
      <c r="A4" s="11">
        <v>2</v>
      </c>
      <c r="B4" s="17" t="s">
        <v>42</v>
      </c>
      <c r="C4" s="2" t="s">
        <v>57</v>
      </c>
      <c r="D4" s="2" t="s">
        <v>43</v>
      </c>
      <c r="E4" s="2" t="s">
        <v>44</v>
      </c>
      <c r="F4" s="2" t="s">
        <v>77</v>
      </c>
      <c r="G4" s="13">
        <v>0.51545326199999997</v>
      </c>
      <c r="H4" s="13">
        <v>0.51545326199999997</v>
      </c>
      <c r="I4" s="13">
        <v>0.52200000000000002</v>
      </c>
      <c r="J4" s="13">
        <v>0.5323581839999999</v>
      </c>
      <c r="K4" s="13">
        <v>0.5323581839999999</v>
      </c>
      <c r="L4" s="13">
        <v>0.54</v>
      </c>
      <c r="M4" s="13">
        <v>0.54781777199999993</v>
      </c>
      <c r="N4" s="13"/>
      <c r="O4" s="13">
        <v>0.56399999999999995</v>
      </c>
      <c r="P4" s="13"/>
      <c r="Q4" s="13"/>
      <c r="R4" s="13">
        <v>0.58799999999999997</v>
      </c>
      <c r="S4" s="13"/>
      <c r="T4" s="13">
        <v>1</v>
      </c>
      <c r="U4" s="13"/>
      <c r="V4" s="13">
        <v>1.07</v>
      </c>
      <c r="W4" s="13">
        <v>1.1399999999999999</v>
      </c>
      <c r="X4" s="13"/>
      <c r="Y4" s="13"/>
      <c r="Z4" s="13">
        <v>1.22</v>
      </c>
      <c r="AA4" s="13"/>
      <c r="AB4" s="13">
        <v>1.39</v>
      </c>
      <c r="AC4" s="13"/>
      <c r="AD4" s="13"/>
      <c r="AE4" s="13"/>
      <c r="AF4" s="13">
        <v>2.0699999999999998</v>
      </c>
      <c r="AG4" s="13"/>
      <c r="AH4" s="13">
        <v>3.08</v>
      </c>
      <c r="AI4" s="13"/>
      <c r="AJ4" s="13">
        <v>3.55</v>
      </c>
      <c r="AK4" s="13">
        <v>4.2460000000000004</v>
      </c>
      <c r="AL4" s="13">
        <v>4.5339999999999998</v>
      </c>
      <c r="AM4" s="13">
        <v>5.35</v>
      </c>
      <c r="AN4" s="13">
        <v>6.2</v>
      </c>
      <c r="AO4" s="13"/>
      <c r="AP4" s="13"/>
      <c r="AQ4" s="13"/>
      <c r="AR4" s="18"/>
      <c r="AT4" s="26"/>
      <c r="AU4" s="26"/>
    </row>
    <row r="5" spans="1:47" outlineLevel="1" x14ac:dyDescent="0.35">
      <c r="A5" s="11">
        <v>3</v>
      </c>
      <c r="B5" s="17" t="s">
        <v>42</v>
      </c>
      <c r="C5" s="2" t="s">
        <v>57</v>
      </c>
      <c r="D5" s="2" t="s">
        <v>45</v>
      </c>
      <c r="E5" s="2" t="s">
        <v>44</v>
      </c>
      <c r="F5" s="2" t="s">
        <v>77</v>
      </c>
      <c r="G5" s="13">
        <v>0.57599999999999996</v>
      </c>
      <c r="H5" s="13">
        <v>0.57599999999999996</v>
      </c>
      <c r="I5" s="13">
        <v>0.57917724299999995</v>
      </c>
      <c r="J5" s="13">
        <v>0.58199999999999996</v>
      </c>
      <c r="K5" s="13">
        <v>0.59399999999999997</v>
      </c>
      <c r="L5" s="13">
        <v>1.01</v>
      </c>
      <c r="M5" s="13">
        <v>1.01</v>
      </c>
      <c r="N5" s="13"/>
      <c r="O5" s="13">
        <v>1.03</v>
      </c>
      <c r="P5" s="13"/>
      <c r="Q5" s="13"/>
      <c r="R5" s="13">
        <v>1.05</v>
      </c>
      <c r="S5" s="13"/>
      <c r="T5" s="13">
        <v>1.07</v>
      </c>
      <c r="U5" s="13"/>
      <c r="V5" s="13">
        <v>1.1399999999999999</v>
      </c>
      <c r="W5" s="13">
        <v>1.204</v>
      </c>
      <c r="X5" s="13"/>
      <c r="Y5" s="13"/>
      <c r="Z5" s="13">
        <v>1.29</v>
      </c>
      <c r="AA5" s="13"/>
      <c r="AB5" s="13">
        <v>1.48</v>
      </c>
      <c r="AC5" s="13"/>
      <c r="AD5" s="13"/>
      <c r="AE5" s="13"/>
      <c r="AF5" s="13">
        <v>2.1800000000000002</v>
      </c>
      <c r="AG5" s="13"/>
      <c r="AH5" s="13">
        <v>3.25</v>
      </c>
      <c r="AI5" s="13"/>
      <c r="AJ5" s="13">
        <v>4.17</v>
      </c>
      <c r="AK5" s="13">
        <v>0.49199999999999994</v>
      </c>
      <c r="AL5" s="13">
        <v>5.1980000000000004</v>
      </c>
      <c r="AM5" s="13">
        <v>6.07</v>
      </c>
      <c r="AN5" s="13">
        <v>6.58</v>
      </c>
      <c r="AO5" s="13"/>
      <c r="AP5" s="13"/>
      <c r="AQ5" s="13"/>
      <c r="AR5" s="18"/>
      <c r="AT5" s="26"/>
      <c r="AU5" s="26"/>
    </row>
    <row r="6" spans="1:47" outlineLevel="1" x14ac:dyDescent="0.35">
      <c r="A6" s="11">
        <v>4</v>
      </c>
      <c r="B6" s="17" t="s">
        <v>42</v>
      </c>
      <c r="C6" s="2" t="s">
        <v>57</v>
      </c>
      <c r="D6" s="2" t="s">
        <v>46</v>
      </c>
      <c r="E6" s="2" t="s">
        <v>44</v>
      </c>
      <c r="F6" s="2" t="s">
        <v>77</v>
      </c>
      <c r="G6" s="13">
        <v>1.4019999999999999</v>
      </c>
      <c r="H6" s="13">
        <v>1.4019999999999999</v>
      </c>
      <c r="I6" s="13">
        <v>1.4139999999999999</v>
      </c>
      <c r="J6" s="13">
        <v>1.4157999999999999</v>
      </c>
      <c r="K6" s="13">
        <v>1.4319999999999999</v>
      </c>
      <c r="L6" s="13">
        <v>1.4450000000000001</v>
      </c>
      <c r="M6" s="13">
        <v>1.458</v>
      </c>
      <c r="N6" s="13"/>
      <c r="O6" s="13">
        <v>1.482</v>
      </c>
      <c r="P6" s="13"/>
      <c r="Q6" s="13"/>
      <c r="R6" s="13">
        <v>1.5089999999999999</v>
      </c>
      <c r="S6" s="13"/>
      <c r="T6" s="13">
        <v>1.5329999999999999</v>
      </c>
      <c r="U6" s="13"/>
      <c r="V6" s="13">
        <v>2.0306000000000002</v>
      </c>
      <c r="W6" s="13">
        <v>2.1139999999999999</v>
      </c>
      <c r="X6" s="13"/>
      <c r="Y6" s="13"/>
      <c r="Z6" s="13">
        <v>2.2195999999999998</v>
      </c>
      <c r="AA6" s="13"/>
      <c r="AB6" s="13">
        <v>2.5142000000000002</v>
      </c>
      <c r="AC6" s="13"/>
      <c r="AD6" s="13"/>
      <c r="AE6" s="13"/>
      <c r="AF6" s="13">
        <v>3.3954</v>
      </c>
      <c r="AG6" s="13"/>
      <c r="AH6" s="13">
        <v>5.2207999999999997</v>
      </c>
      <c r="AI6" s="13"/>
      <c r="AJ6" s="13">
        <v>7.0648</v>
      </c>
      <c r="AK6" s="13">
        <v>7.5022000000000002</v>
      </c>
      <c r="AL6" s="13">
        <v>8.327</v>
      </c>
      <c r="AM6" s="13">
        <v>9.4692000000000007</v>
      </c>
      <c r="AN6" s="13">
        <v>11.2652</v>
      </c>
      <c r="AO6" s="13"/>
      <c r="AP6" s="13"/>
      <c r="AQ6" s="13"/>
      <c r="AR6" s="18"/>
      <c r="AT6" s="26"/>
      <c r="AU6" s="26"/>
    </row>
    <row r="7" spans="1:47" outlineLevel="1" x14ac:dyDescent="0.35">
      <c r="A7" s="11">
        <v>5</v>
      </c>
      <c r="B7" s="17" t="s">
        <v>42</v>
      </c>
      <c r="C7" s="2" t="s">
        <v>57</v>
      </c>
      <c r="D7" s="2" t="s">
        <v>62</v>
      </c>
      <c r="E7" s="2" t="s">
        <v>44</v>
      </c>
      <c r="F7" s="2" t="s">
        <v>77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8"/>
      <c r="AT7" s="26"/>
      <c r="AU7" s="26"/>
    </row>
    <row r="8" spans="1:47" outlineLevel="1" x14ac:dyDescent="0.35">
      <c r="A8" s="11">
        <v>6</v>
      </c>
      <c r="B8" s="17"/>
      <c r="C8" s="2"/>
      <c r="D8" s="2"/>
      <c r="E8" s="2"/>
      <c r="F8" s="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8"/>
      <c r="AT8" s="26"/>
      <c r="AU8" s="26"/>
    </row>
    <row r="9" spans="1:47" outlineLevel="1" x14ac:dyDescent="0.35">
      <c r="A9" s="11">
        <v>7</v>
      </c>
      <c r="B9" s="17" t="s">
        <v>42</v>
      </c>
      <c r="C9" s="2" t="s">
        <v>59</v>
      </c>
      <c r="D9" s="2" t="s">
        <v>43</v>
      </c>
      <c r="E9" s="2" t="s">
        <v>44</v>
      </c>
      <c r="F9" s="2" t="s">
        <v>77</v>
      </c>
      <c r="G9" s="13"/>
      <c r="H9" s="13">
        <v>1.048</v>
      </c>
      <c r="I9" s="13">
        <v>1.054</v>
      </c>
      <c r="J9" s="13">
        <v>1.06</v>
      </c>
      <c r="K9" s="13">
        <v>1.07</v>
      </c>
      <c r="L9" s="13">
        <v>1.0720000000000001</v>
      </c>
      <c r="M9" s="13"/>
      <c r="N9" s="13">
        <v>1.1020000000000001</v>
      </c>
      <c r="O9" s="13"/>
      <c r="P9" s="13">
        <v>1.1080000000000001</v>
      </c>
      <c r="Q9" s="13">
        <v>1.1080000000000001</v>
      </c>
      <c r="R9" s="13"/>
      <c r="S9" s="13">
        <v>1.1319999999999999</v>
      </c>
      <c r="T9" s="13"/>
      <c r="U9" s="13">
        <v>1.2</v>
      </c>
      <c r="V9" s="13"/>
      <c r="W9" s="13"/>
      <c r="X9" s="13">
        <v>1.246</v>
      </c>
      <c r="Y9" s="13">
        <v>1.246</v>
      </c>
      <c r="Z9" s="13">
        <v>1.33</v>
      </c>
      <c r="AA9" s="13">
        <v>1.4</v>
      </c>
      <c r="AB9" s="13"/>
      <c r="AC9" s="13"/>
      <c r="AD9" s="13">
        <v>1.5</v>
      </c>
      <c r="AE9" s="13">
        <v>1.5</v>
      </c>
      <c r="AF9" s="13">
        <v>1.53</v>
      </c>
      <c r="AG9" s="13"/>
      <c r="AH9" s="13">
        <v>2.222</v>
      </c>
      <c r="AI9" s="13"/>
      <c r="AJ9" s="13">
        <v>2.4700000000000002</v>
      </c>
      <c r="AK9" s="13">
        <v>3.12</v>
      </c>
      <c r="AL9" s="13">
        <v>3.53</v>
      </c>
      <c r="AM9" s="13">
        <v>4.12</v>
      </c>
      <c r="AN9" s="13">
        <v>6.24</v>
      </c>
      <c r="AO9" s="13"/>
      <c r="AP9" s="13"/>
      <c r="AQ9" s="13"/>
      <c r="AR9" s="18"/>
      <c r="AT9" s="26"/>
      <c r="AU9" s="26"/>
    </row>
    <row r="10" spans="1:47" outlineLevel="1" x14ac:dyDescent="0.35">
      <c r="A10" s="11">
        <v>8</v>
      </c>
      <c r="B10" s="17" t="s">
        <v>42</v>
      </c>
      <c r="C10" s="2" t="s">
        <v>59</v>
      </c>
      <c r="D10" s="2" t="s">
        <v>45</v>
      </c>
      <c r="E10" s="2" t="s">
        <v>44</v>
      </c>
      <c r="F10" s="2" t="s">
        <v>77</v>
      </c>
      <c r="G10" s="13"/>
      <c r="H10" s="13">
        <v>1.1080000000000001</v>
      </c>
      <c r="I10" s="13">
        <v>1.1122000000000001</v>
      </c>
      <c r="J10" s="13">
        <v>1.1200000000000001</v>
      </c>
      <c r="K10" s="13">
        <v>1.1259999999999999</v>
      </c>
      <c r="L10" s="13">
        <v>1.1319999999999999</v>
      </c>
      <c r="M10" s="13"/>
      <c r="N10" s="13">
        <v>1.1619999999999999</v>
      </c>
      <c r="O10" s="13"/>
      <c r="P10" s="13">
        <v>1.1739999999999999</v>
      </c>
      <c r="Q10" s="13">
        <v>1.1739999999999999</v>
      </c>
      <c r="R10" s="13"/>
      <c r="S10" s="13">
        <v>1.2</v>
      </c>
      <c r="T10" s="13"/>
      <c r="U10" s="13">
        <v>1.27</v>
      </c>
      <c r="V10" s="13"/>
      <c r="W10" s="13"/>
      <c r="X10" s="13">
        <v>1.3180000000000001</v>
      </c>
      <c r="Y10" s="13">
        <v>1.3180000000000001</v>
      </c>
      <c r="Z10" s="13">
        <v>1.41</v>
      </c>
      <c r="AA10" s="13">
        <v>1.48</v>
      </c>
      <c r="AB10" s="13"/>
      <c r="AC10" s="13"/>
      <c r="AD10" s="13">
        <v>1.58</v>
      </c>
      <c r="AE10" s="13">
        <v>1.58</v>
      </c>
      <c r="AF10" s="13">
        <v>2.02</v>
      </c>
      <c r="AG10" s="13"/>
      <c r="AH10" s="13">
        <v>2.3199999999999998</v>
      </c>
      <c r="AI10" s="13"/>
      <c r="AJ10" s="13">
        <v>2.59</v>
      </c>
      <c r="AK10" s="13">
        <v>3.26</v>
      </c>
      <c r="AL10" s="13">
        <v>4.1100000000000003</v>
      </c>
      <c r="AM10" s="13">
        <v>5</v>
      </c>
      <c r="AN10" s="13">
        <v>6.4</v>
      </c>
      <c r="AO10" s="13"/>
      <c r="AP10" s="13"/>
      <c r="AQ10" s="13"/>
      <c r="AR10" s="18"/>
    </row>
    <row r="11" spans="1:47" outlineLevel="1" x14ac:dyDescent="0.35">
      <c r="A11" s="11">
        <v>9</v>
      </c>
      <c r="B11" s="17" t="s">
        <v>42</v>
      </c>
      <c r="C11" s="2" t="s">
        <v>59</v>
      </c>
      <c r="D11" s="2" t="s">
        <v>46</v>
      </c>
      <c r="E11" s="2" t="s">
        <v>44</v>
      </c>
      <c r="F11" s="2" t="s">
        <v>77</v>
      </c>
      <c r="G11" s="13"/>
      <c r="H11" s="13">
        <v>1.54</v>
      </c>
      <c r="I11" s="13">
        <v>1.546</v>
      </c>
      <c r="J11" s="13">
        <v>1.552</v>
      </c>
      <c r="K11" s="13">
        <v>1.5640000000000001</v>
      </c>
      <c r="L11" s="13">
        <v>1.5760000000000001</v>
      </c>
      <c r="M11" s="13"/>
      <c r="N11" s="13">
        <v>2.012</v>
      </c>
      <c r="O11" s="13"/>
      <c r="P11" s="13">
        <v>2.024</v>
      </c>
      <c r="Q11" s="13">
        <v>2.024</v>
      </c>
      <c r="R11" s="13"/>
      <c r="S11" s="13">
        <v>2.06</v>
      </c>
      <c r="T11" s="13"/>
      <c r="U11" s="13">
        <v>2.1560000000000001</v>
      </c>
      <c r="V11" s="13"/>
      <c r="W11" s="13"/>
      <c r="X11" s="13">
        <v>2.222</v>
      </c>
      <c r="Y11" s="13">
        <v>2.222</v>
      </c>
      <c r="Z11" s="13">
        <v>2.33</v>
      </c>
      <c r="AA11" s="13">
        <v>2.4260000000000002</v>
      </c>
      <c r="AB11" s="13"/>
      <c r="AC11" s="13"/>
      <c r="AD11" s="13">
        <v>2.552</v>
      </c>
      <c r="AE11" s="13">
        <v>2.5499999999999998</v>
      </c>
      <c r="AF11" s="13">
        <v>3.0059999999999998</v>
      </c>
      <c r="AG11" s="13"/>
      <c r="AH11" s="13">
        <v>3.444</v>
      </c>
      <c r="AI11" s="13"/>
      <c r="AJ11" s="13">
        <v>4.258</v>
      </c>
      <c r="AK11" s="13">
        <v>5.1379999999999999</v>
      </c>
      <c r="AL11" s="13">
        <v>6.21</v>
      </c>
      <c r="AM11" s="13">
        <v>7.3479999999999999</v>
      </c>
      <c r="AN11" s="13">
        <v>9.5519999999999996</v>
      </c>
      <c r="AO11" s="13"/>
      <c r="AP11" s="13"/>
      <c r="AQ11" s="13"/>
      <c r="AR11" s="18"/>
    </row>
    <row r="12" spans="1:47" outlineLevel="1" x14ac:dyDescent="0.35">
      <c r="A12" s="11">
        <v>10</v>
      </c>
      <c r="B12" s="17" t="s">
        <v>42</v>
      </c>
      <c r="C12" s="2" t="s">
        <v>59</v>
      </c>
      <c r="D12" s="2" t="s">
        <v>62</v>
      </c>
      <c r="E12" s="2" t="s">
        <v>44</v>
      </c>
      <c r="F12" s="2" t="s">
        <v>77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8"/>
    </row>
    <row r="13" spans="1:47" outlineLevel="1" x14ac:dyDescent="0.35">
      <c r="A13" s="11">
        <v>11</v>
      </c>
      <c r="B13" s="17"/>
      <c r="C13" s="2"/>
      <c r="D13" s="2"/>
      <c r="E13" s="2"/>
      <c r="F13" s="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8"/>
    </row>
    <row r="14" spans="1:47" outlineLevel="1" x14ac:dyDescent="0.35">
      <c r="A14" s="11">
        <v>12</v>
      </c>
      <c r="B14" s="17" t="s">
        <v>42</v>
      </c>
      <c r="C14" s="2" t="s">
        <v>57</v>
      </c>
      <c r="D14" s="2" t="s">
        <v>47</v>
      </c>
      <c r="E14" s="2" t="s">
        <v>51</v>
      </c>
      <c r="F14" s="2" t="s">
        <v>77</v>
      </c>
      <c r="G14" s="13">
        <v>0.35</v>
      </c>
      <c r="H14" s="13">
        <v>0.35</v>
      </c>
      <c r="I14" s="13">
        <v>0.35</v>
      </c>
      <c r="J14" s="13">
        <v>0.35</v>
      </c>
      <c r="K14" s="13">
        <v>0.35</v>
      </c>
      <c r="L14" s="13">
        <v>0.35</v>
      </c>
      <c r="M14" s="13">
        <v>0.35</v>
      </c>
      <c r="N14" s="13"/>
      <c r="O14" s="13">
        <v>0.35</v>
      </c>
      <c r="P14" s="13"/>
      <c r="Q14" s="13"/>
      <c r="R14" s="13">
        <v>0.35</v>
      </c>
      <c r="S14" s="13"/>
      <c r="T14" s="13">
        <v>0.35</v>
      </c>
      <c r="U14" s="13"/>
      <c r="V14" s="13">
        <v>0.35</v>
      </c>
      <c r="W14" s="13">
        <v>0.35</v>
      </c>
      <c r="X14" s="13"/>
      <c r="Y14" s="13"/>
      <c r="Z14" s="13">
        <v>0.35</v>
      </c>
      <c r="AA14" s="13"/>
      <c r="AB14" s="13">
        <v>0.35</v>
      </c>
      <c r="AC14" s="13"/>
      <c r="AD14" s="13">
        <v>0.35</v>
      </c>
      <c r="AE14" s="13"/>
      <c r="AF14" s="13">
        <v>0.35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8"/>
    </row>
    <row r="15" spans="1:47" outlineLevel="1" x14ac:dyDescent="0.35">
      <c r="A15" s="11">
        <v>13</v>
      </c>
      <c r="B15" s="17" t="s">
        <v>42</v>
      </c>
      <c r="C15" s="2" t="s">
        <v>59</v>
      </c>
      <c r="D15" s="2" t="s">
        <v>47</v>
      </c>
      <c r="E15" s="2" t="s">
        <v>51</v>
      </c>
      <c r="F15" s="2" t="s">
        <v>77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>
        <v>1.1000000000000001</v>
      </c>
      <c r="R15" s="13"/>
      <c r="S15" s="13">
        <v>2.08</v>
      </c>
      <c r="T15" s="13"/>
      <c r="U15" s="13">
        <v>2.52</v>
      </c>
      <c r="V15" s="13"/>
      <c r="W15" s="13">
        <v>4.13</v>
      </c>
      <c r="X15" s="13"/>
      <c r="Y15" s="13"/>
      <c r="Z15" s="13">
        <v>5.37</v>
      </c>
      <c r="AA15" s="13">
        <v>7.16</v>
      </c>
      <c r="AB15" s="13"/>
      <c r="AC15" s="13"/>
      <c r="AD15" s="13">
        <v>9.07</v>
      </c>
      <c r="AE15" s="13"/>
      <c r="AF15" s="13">
        <v>11.47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8"/>
    </row>
    <row r="16" spans="1:47" outlineLevel="1" x14ac:dyDescent="0.35">
      <c r="A16" s="11">
        <v>14</v>
      </c>
      <c r="B16" s="17"/>
      <c r="C16" s="2"/>
      <c r="D16" s="2"/>
      <c r="E16" s="2"/>
      <c r="F16" s="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8"/>
    </row>
    <row r="17" spans="1:44" outlineLevel="1" x14ac:dyDescent="0.35">
      <c r="A17" s="11">
        <v>15</v>
      </c>
      <c r="B17" s="17" t="s">
        <v>42</v>
      </c>
      <c r="C17" s="2" t="s">
        <v>57</v>
      </c>
      <c r="D17" s="2" t="s">
        <v>47</v>
      </c>
      <c r="E17" s="2" t="s">
        <v>48</v>
      </c>
      <c r="F17" s="2" t="s">
        <v>77</v>
      </c>
      <c r="G17" s="13">
        <v>4.1399999999999997</v>
      </c>
      <c r="H17" s="13">
        <v>4.1500000000000004</v>
      </c>
      <c r="I17" s="13">
        <v>4.17</v>
      </c>
      <c r="J17" s="13">
        <v>4.1900000000000004</v>
      </c>
      <c r="K17" s="13">
        <v>4.21</v>
      </c>
      <c r="L17" s="13">
        <v>4.21</v>
      </c>
      <c r="M17" s="13">
        <v>4.49</v>
      </c>
      <c r="N17" s="13"/>
      <c r="O17" s="13"/>
      <c r="P17" s="13">
        <v>5.19</v>
      </c>
      <c r="Q17" s="13"/>
      <c r="R17" s="13"/>
      <c r="S17" s="13">
        <v>5.55</v>
      </c>
      <c r="T17" s="13"/>
      <c r="U17" s="13">
        <v>13.22</v>
      </c>
      <c r="V17" s="13"/>
      <c r="W17" s="13"/>
      <c r="X17" s="13">
        <v>0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8"/>
    </row>
    <row r="18" spans="1:44" outlineLevel="1" x14ac:dyDescent="0.35">
      <c r="A18" s="11">
        <v>16</v>
      </c>
      <c r="B18" s="17" t="s">
        <v>42</v>
      </c>
      <c r="C18" s="2" t="s">
        <v>57</v>
      </c>
      <c r="D18" s="2" t="s">
        <v>47</v>
      </c>
      <c r="E18" s="2" t="s">
        <v>49</v>
      </c>
      <c r="F18" s="2" t="s">
        <v>77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</v>
      </c>
      <c r="M18" s="13"/>
      <c r="N18" s="13"/>
      <c r="O18" s="13"/>
      <c r="P18" s="13">
        <v>1.4</v>
      </c>
      <c r="Q18" s="13"/>
      <c r="R18" s="13"/>
      <c r="S18" s="13">
        <v>1.42</v>
      </c>
      <c r="T18" s="13"/>
      <c r="U18" s="13">
        <v>2.4700000000000002</v>
      </c>
      <c r="V18" s="13"/>
      <c r="W18" s="13">
        <v>3.32</v>
      </c>
      <c r="X18" s="13">
        <v>0</v>
      </c>
      <c r="Y18" s="13"/>
      <c r="Z18" s="13">
        <v>4.01</v>
      </c>
      <c r="AA18" s="13">
        <v>5.27</v>
      </c>
      <c r="AB18" s="13"/>
      <c r="AC18" s="13"/>
      <c r="AD18" s="13">
        <v>8.2799999999999994</v>
      </c>
      <c r="AE18" s="13"/>
      <c r="AF18" s="13">
        <v>12.3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8"/>
    </row>
    <row r="19" spans="1:44" outlineLevel="1" x14ac:dyDescent="0.35">
      <c r="A19" s="11">
        <v>17</v>
      </c>
      <c r="B19" s="17" t="s">
        <v>42</v>
      </c>
      <c r="C19" s="2" t="s">
        <v>57</v>
      </c>
      <c r="D19" s="2" t="s">
        <v>47</v>
      </c>
      <c r="E19" s="2" t="s">
        <v>50</v>
      </c>
      <c r="F19" s="2" t="s">
        <v>77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5</v>
      </c>
      <c r="M19" s="13"/>
      <c r="N19" s="13"/>
      <c r="O19" s="13"/>
      <c r="P19" s="13"/>
      <c r="Q19" s="13"/>
      <c r="R19" s="13"/>
      <c r="S19" s="13">
        <v>6</v>
      </c>
      <c r="T19" s="13"/>
      <c r="U19" s="13">
        <v>7</v>
      </c>
      <c r="V19" s="13"/>
      <c r="W19" s="13">
        <v>8</v>
      </c>
      <c r="X19" s="13">
        <v>0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8"/>
    </row>
    <row r="20" spans="1:44" outlineLevel="1" x14ac:dyDescent="0.35">
      <c r="A20" s="11">
        <v>18</v>
      </c>
      <c r="B20" s="17" t="s">
        <v>42</v>
      </c>
      <c r="C20" s="2" t="s">
        <v>57</v>
      </c>
      <c r="D20" s="2" t="s">
        <v>47</v>
      </c>
      <c r="E20" s="2" t="s">
        <v>55</v>
      </c>
      <c r="F20" s="2" t="s">
        <v>77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/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8">
        <v>1.45</v>
      </c>
    </row>
    <row r="21" spans="1:44" outlineLevel="1" x14ac:dyDescent="0.35">
      <c r="A21" s="11">
        <v>19</v>
      </c>
      <c r="B21" s="17" t="s">
        <v>42</v>
      </c>
      <c r="C21" s="2" t="s">
        <v>57</v>
      </c>
      <c r="D21" s="2" t="s">
        <v>47</v>
      </c>
      <c r="E21" s="2" t="s">
        <v>56</v>
      </c>
      <c r="F21" s="2" t="s">
        <v>77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8">
        <v>2.0499999999999998</v>
      </c>
    </row>
    <row r="22" spans="1:44" outlineLevel="1" x14ac:dyDescent="0.35">
      <c r="A22" s="11">
        <v>20</v>
      </c>
      <c r="B22" s="17"/>
      <c r="C22" s="2"/>
      <c r="D22" s="2"/>
      <c r="E22" s="2"/>
      <c r="F22" s="2"/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8"/>
    </row>
    <row r="23" spans="1:44" outlineLevel="1" x14ac:dyDescent="0.35">
      <c r="A23" s="11">
        <v>21</v>
      </c>
      <c r="B23" s="17" t="s">
        <v>42</v>
      </c>
      <c r="C23" s="2" t="s">
        <v>57</v>
      </c>
      <c r="D23" s="2" t="s">
        <v>47</v>
      </c>
      <c r="E23" s="2" t="s">
        <v>52</v>
      </c>
      <c r="F23" s="2" t="s">
        <v>77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>
        <v>7.08</v>
      </c>
      <c r="AO23" s="13"/>
      <c r="AP23" s="13">
        <v>13.08</v>
      </c>
      <c r="AQ23" s="13">
        <v>20.37</v>
      </c>
      <c r="AR23" s="18"/>
    </row>
    <row r="24" spans="1:44" outlineLevel="1" x14ac:dyDescent="0.35">
      <c r="A24" s="11">
        <v>22</v>
      </c>
      <c r="B24" s="17" t="s">
        <v>42</v>
      </c>
      <c r="C24" s="2" t="s">
        <v>57</v>
      </c>
      <c r="D24" s="2" t="s">
        <v>47</v>
      </c>
      <c r="E24" s="2" t="s">
        <v>53</v>
      </c>
      <c r="F24" s="2" t="s">
        <v>77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>
        <v>8.44</v>
      </c>
      <c r="AO24" s="13"/>
      <c r="AP24" s="13">
        <v>15.5</v>
      </c>
      <c r="AQ24" s="13">
        <v>24.29</v>
      </c>
      <c r="AR24" s="18"/>
    </row>
    <row r="25" spans="1:44" outlineLevel="1" x14ac:dyDescent="0.35">
      <c r="A25" s="11">
        <v>23</v>
      </c>
      <c r="B25" s="17" t="s">
        <v>42</v>
      </c>
      <c r="C25" s="2" t="s">
        <v>57</v>
      </c>
      <c r="D25" s="2" t="s">
        <v>47</v>
      </c>
      <c r="E25" s="2" t="s">
        <v>54</v>
      </c>
      <c r="F25" s="2" t="s">
        <v>77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>
        <v>10.19</v>
      </c>
      <c r="AO25" s="13"/>
      <c r="AP25" s="13">
        <v>18.32</v>
      </c>
      <c r="AQ25" s="13">
        <v>28.21</v>
      </c>
      <c r="AR25" s="18"/>
    </row>
    <row r="26" spans="1:44" ht="15.6" outlineLevel="1" thickBot="1" x14ac:dyDescent="0.4">
      <c r="A26" s="11">
        <v>24</v>
      </c>
      <c r="B26" s="20" t="s">
        <v>42</v>
      </c>
      <c r="C26" s="10" t="s">
        <v>57</v>
      </c>
      <c r="D26" s="10" t="s">
        <v>47</v>
      </c>
      <c r="E26" s="10" t="s">
        <v>73</v>
      </c>
      <c r="F26" s="10" t="s">
        <v>77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19"/>
    </row>
    <row r="27" spans="1:44" outlineLevel="1" x14ac:dyDescent="0.35"/>
    <row r="29" spans="1:44" ht="15.6" outlineLevel="1" thickBot="1" x14ac:dyDescent="0.4"/>
    <row r="30" spans="1:44" ht="15.6" outlineLevel="1" thickBot="1" x14ac:dyDescent="0.4">
      <c r="A30" s="11">
        <v>1</v>
      </c>
      <c r="B30" s="22" t="s">
        <v>38</v>
      </c>
      <c r="C30" s="15" t="s">
        <v>58</v>
      </c>
      <c r="D30" s="15" t="s">
        <v>32</v>
      </c>
      <c r="E30" s="15" t="s">
        <v>39</v>
      </c>
      <c r="F30" s="15" t="s">
        <v>40</v>
      </c>
      <c r="G30" s="15" t="s">
        <v>63</v>
      </c>
      <c r="H30" s="15" t="s">
        <v>11</v>
      </c>
      <c r="I30" s="15" t="s">
        <v>9</v>
      </c>
      <c r="J30" s="15" t="s">
        <v>10</v>
      </c>
      <c r="K30" s="15" t="s">
        <v>12</v>
      </c>
      <c r="L30" s="15" t="s">
        <v>2</v>
      </c>
      <c r="M30" s="15" t="s">
        <v>13</v>
      </c>
      <c r="N30" s="15" t="s">
        <v>31</v>
      </c>
      <c r="O30" s="15" t="s">
        <v>7</v>
      </c>
      <c r="P30" s="15" t="s">
        <v>23</v>
      </c>
      <c r="Q30" s="15" t="s">
        <v>71</v>
      </c>
      <c r="R30" s="15" t="s">
        <v>21</v>
      </c>
      <c r="S30" s="15" t="s">
        <v>5</v>
      </c>
      <c r="T30" s="15" t="s">
        <v>20</v>
      </c>
      <c r="U30" s="15" t="s">
        <v>4</v>
      </c>
      <c r="V30" s="15" t="s">
        <v>17</v>
      </c>
      <c r="W30" s="15" t="s">
        <v>3</v>
      </c>
      <c r="X30" s="15" t="s">
        <v>22</v>
      </c>
      <c r="Y30" s="15" t="s">
        <v>14</v>
      </c>
      <c r="Z30" s="15" t="s">
        <v>6</v>
      </c>
      <c r="AA30" s="15" t="s">
        <v>16</v>
      </c>
      <c r="AB30" s="15" t="s">
        <v>19</v>
      </c>
      <c r="AC30" s="15" t="s">
        <v>18</v>
      </c>
      <c r="AD30" s="15" t="s">
        <v>24</v>
      </c>
      <c r="AE30" s="15" t="s">
        <v>64</v>
      </c>
      <c r="AF30" s="15" t="s">
        <v>15</v>
      </c>
      <c r="AG30" s="15" t="s">
        <v>86</v>
      </c>
      <c r="AH30" s="15" t="s">
        <v>29</v>
      </c>
      <c r="AI30" s="15" t="s">
        <v>87</v>
      </c>
      <c r="AJ30" s="15" t="s">
        <v>26</v>
      </c>
      <c r="AK30" s="15" t="s">
        <v>28</v>
      </c>
      <c r="AL30" s="15" t="s">
        <v>27</v>
      </c>
      <c r="AM30" s="15" t="s">
        <v>25</v>
      </c>
      <c r="AN30" s="15" t="s">
        <v>68</v>
      </c>
      <c r="AO30" s="15" t="s">
        <v>30</v>
      </c>
      <c r="AP30" s="15" t="s">
        <v>66</v>
      </c>
      <c r="AQ30" s="15" t="s">
        <v>67</v>
      </c>
      <c r="AR30" s="16" t="s">
        <v>41</v>
      </c>
    </row>
    <row r="31" spans="1:44" outlineLevel="1" x14ac:dyDescent="0.35">
      <c r="A31" s="11">
        <v>2</v>
      </c>
      <c r="B31" s="17" t="s">
        <v>81</v>
      </c>
      <c r="C31" s="2" t="s">
        <v>84</v>
      </c>
      <c r="D31" s="2" t="s">
        <v>43</v>
      </c>
      <c r="E31" s="2" t="s">
        <v>44</v>
      </c>
      <c r="F31" s="2" t="s">
        <v>77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0.53909279999999993</v>
      </c>
      <c r="T31" s="13"/>
      <c r="U31" s="13">
        <v>1.0006813000000001</v>
      </c>
      <c r="V31" s="13"/>
      <c r="W31" s="13">
        <v>1.0592307999999999</v>
      </c>
      <c r="X31" s="13"/>
      <c r="Y31" s="13"/>
      <c r="Z31" s="13">
        <v>1.1634504999999999</v>
      </c>
      <c r="AA31" s="13">
        <v>1.2696292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8"/>
    </row>
    <row r="32" spans="1:44" outlineLevel="1" x14ac:dyDescent="0.35">
      <c r="A32" s="11">
        <v>3</v>
      </c>
      <c r="B32" s="17" t="s">
        <v>81</v>
      </c>
      <c r="C32" s="2" t="s">
        <v>84</v>
      </c>
      <c r="D32" s="2" t="s">
        <v>45</v>
      </c>
      <c r="E32" s="2" t="s">
        <v>44</v>
      </c>
      <c r="F32" s="2" t="s">
        <v>77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0.59705070000000005</v>
      </c>
      <c r="T32" s="13"/>
      <c r="U32" s="13">
        <v>1.0586392</v>
      </c>
      <c r="V32" s="13"/>
      <c r="W32" s="13">
        <v>1.1171887</v>
      </c>
      <c r="X32" s="13"/>
      <c r="Y32" s="13"/>
      <c r="Z32" s="13">
        <v>1.2255482499999999</v>
      </c>
      <c r="AA32" s="13">
        <v>1.3358668</v>
      </c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8"/>
    </row>
    <row r="33" spans="1:44" outlineLevel="1" x14ac:dyDescent="0.35">
      <c r="A33" s="11">
        <v>4</v>
      </c>
      <c r="B33" s="17" t="s">
        <v>81</v>
      </c>
      <c r="C33" s="2" t="s">
        <v>84</v>
      </c>
      <c r="D33" s="2" t="s">
        <v>46</v>
      </c>
      <c r="E33" s="2" t="s">
        <v>44</v>
      </c>
      <c r="F33" s="2" t="s">
        <v>77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1.4184429999999999</v>
      </c>
      <c r="T33" s="13"/>
      <c r="U33" s="13">
        <v>1.4800314999999999</v>
      </c>
      <c r="V33" s="13"/>
      <c r="W33" s="13">
        <v>1.538581</v>
      </c>
      <c r="X33" s="13"/>
      <c r="Y33" s="13"/>
      <c r="Z33" s="13">
        <v>2.0770400000000002</v>
      </c>
      <c r="AA33" s="13">
        <v>2.2174580000000002</v>
      </c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8"/>
    </row>
    <row r="34" spans="1:44" outlineLevel="1" x14ac:dyDescent="0.35">
      <c r="A34" s="11">
        <v>5</v>
      </c>
      <c r="B34" s="17" t="s">
        <v>81</v>
      </c>
      <c r="C34" s="2" t="s">
        <v>84</v>
      </c>
      <c r="D34" s="2" t="s">
        <v>76</v>
      </c>
      <c r="E34" s="2" t="s">
        <v>44</v>
      </c>
      <c r="F34" s="2" t="s">
        <v>77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7">
        <f>IFERROR(AVERAGE(S33,S32),0)</f>
        <v>1.00774685</v>
      </c>
      <c r="T34" s="13"/>
      <c r="U34" s="27">
        <f t="shared" ref="U34" si="0">IFERROR(AVERAGE(U33,U32),0)</f>
        <v>1.26933535</v>
      </c>
      <c r="V34" s="13"/>
      <c r="W34" s="27">
        <f t="shared" ref="W34" si="1">IFERROR(AVERAGE(W33,W32),0)</f>
        <v>1.32788485</v>
      </c>
      <c r="X34" s="13"/>
      <c r="Y34" s="13"/>
      <c r="Z34" s="27">
        <f t="shared" ref="Z34:AA34" si="2">IFERROR(AVERAGE(Z33,Z32),0)</f>
        <v>1.6512941250000002</v>
      </c>
      <c r="AA34" s="27">
        <f t="shared" si="2"/>
        <v>1.7766624000000002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8"/>
    </row>
    <row r="35" spans="1:44" outlineLevel="1" x14ac:dyDescent="0.35">
      <c r="A35" s="11">
        <v>6</v>
      </c>
      <c r="B35" s="17"/>
      <c r="C35" s="2"/>
      <c r="D35" s="2"/>
      <c r="E35" s="2"/>
      <c r="F35" s="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8"/>
    </row>
    <row r="36" spans="1:44" outlineLevel="1" x14ac:dyDescent="0.35">
      <c r="A36" s="11">
        <v>7</v>
      </c>
      <c r="B36" s="17" t="s">
        <v>81</v>
      </c>
      <c r="C36" s="2" t="s">
        <v>85</v>
      </c>
      <c r="D36" s="2" t="s">
        <v>43</v>
      </c>
      <c r="E36" s="2" t="s">
        <v>44</v>
      </c>
      <c r="F36" s="2" t="s">
        <v>77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1.036</v>
      </c>
      <c r="T36" s="13"/>
      <c r="U36" s="13">
        <v>1.1000000000000001</v>
      </c>
      <c r="V36" s="13"/>
      <c r="W36" s="13">
        <v>1.1573722</v>
      </c>
      <c r="X36" s="13"/>
      <c r="Y36" s="13"/>
      <c r="Z36" s="13">
        <v>1.268602</v>
      </c>
      <c r="AA36" s="13">
        <v>1.3817908000000001</v>
      </c>
      <c r="AB36" s="13"/>
      <c r="AC36" s="13"/>
      <c r="AD36" s="13">
        <v>1.4957385999999999</v>
      </c>
      <c r="AE36" s="13"/>
      <c r="AF36" s="13">
        <v>2.0104454</v>
      </c>
      <c r="AG36" s="13">
        <v>2.1259112</v>
      </c>
      <c r="AH36" s="13">
        <v>2.2519999999999998</v>
      </c>
      <c r="AI36" s="13">
        <v>3.2249363999999998</v>
      </c>
      <c r="AJ36" s="13">
        <v>3.2729363999999999</v>
      </c>
      <c r="AK36" s="13"/>
      <c r="AL36" s="13"/>
      <c r="AM36" s="13"/>
      <c r="AN36" s="13"/>
      <c r="AO36" s="13"/>
      <c r="AP36" s="13"/>
      <c r="AQ36" s="13"/>
      <c r="AR36" s="18"/>
    </row>
    <row r="37" spans="1:44" outlineLevel="1" x14ac:dyDescent="0.35">
      <c r="A37" s="11">
        <v>8</v>
      </c>
      <c r="B37" s="17" t="s">
        <v>81</v>
      </c>
      <c r="C37" s="2" t="s">
        <v>85</v>
      </c>
      <c r="D37" s="2" t="s">
        <v>45</v>
      </c>
      <c r="E37" s="2" t="s">
        <v>44</v>
      </c>
      <c r="F37" s="2" t="s">
        <v>77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1.1241710499999999</v>
      </c>
      <c r="T37" s="13"/>
      <c r="U37" s="13">
        <v>1.1859999999999999</v>
      </c>
      <c r="V37" s="13"/>
      <c r="W37" s="13">
        <v>1.24430905</v>
      </c>
      <c r="X37" s="13"/>
      <c r="Y37" s="13"/>
      <c r="Z37" s="13">
        <v>1.3617486249999999</v>
      </c>
      <c r="AA37" s="13">
        <v>1.48</v>
      </c>
      <c r="AB37" s="13"/>
      <c r="AC37" s="13"/>
      <c r="AD37" s="13">
        <v>2.0013047749999999</v>
      </c>
      <c r="AE37" s="13"/>
      <c r="AF37" s="13">
        <v>2.1222213499999998</v>
      </c>
      <c r="AG37" s="13">
        <v>2.243896925</v>
      </c>
      <c r="AH37" s="13">
        <v>2.3663314999999998</v>
      </c>
      <c r="AI37" s="13">
        <v>3.3988100999999999</v>
      </c>
      <c r="AJ37" s="13">
        <v>3.4468101</v>
      </c>
      <c r="AK37" s="13"/>
      <c r="AL37" s="13"/>
      <c r="AM37" s="13"/>
      <c r="AN37" s="13"/>
      <c r="AO37" s="13"/>
      <c r="AP37" s="13"/>
      <c r="AQ37" s="13"/>
      <c r="AR37" s="18"/>
    </row>
    <row r="38" spans="1:44" outlineLevel="1" x14ac:dyDescent="0.35">
      <c r="A38" s="11">
        <v>9</v>
      </c>
      <c r="B38" s="17" t="s">
        <v>81</v>
      </c>
      <c r="C38" s="2" t="s">
        <v>85</v>
      </c>
      <c r="D38" s="2" t="s">
        <v>46</v>
      </c>
      <c r="E38" s="2" t="s">
        <v>44</v>
      </c>
      <c r="F38" s="2" t="s">
        <v>77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2.16</v>
      </c>
      <c r="T38" s="13"/>
      <c r="U38" s="13">
        <v>2.217848</v>
      </c>
      <c r="V38" s="13"/>
      <c r="W38" s="13">
        <v>2.2763974999999999</v>
      </c>
      <c r="X38" s="13"/>
      <c r="Y38" s="13"/>
      <c r="Z38" s="13">
        <v>2.4389862500000001</v>
      </c>
      <c r="AA38" s="13">
        <v>3.0035340000000001</v>
      </c>
      <c r="AB38" s="13"/>
      <c r="AC38" s="13"/>
      <c r="AD38" s="13">
        <v>3.1688407500000002</v>
      </c>
      <c r="AE38" s="13"/>
      <c r="AF38" s="13">
        <v>3.3349065000000002</v>
      </c>
      <c r="AG38" s="13">
        <v>3.49791075</v>
      </c>
      <c r="AH38" s="13">
        <v>4.0693149999999996</v>
      </c>
      <c r="AI38" s="13">
        <v>5.462987</v>
      </c>
      <c r="AJ38" s="13">
        <v>5.5109870000000001</v>
      </c>
      <c r="AK38" s="13"/>
      <c r="AL38" s="13"/>
      <c r="AM38" s="13"/>
      <c r="AN38" s="13"/>
      <c r="AO38" s="13"/>
      <c r="AP38" s="13"/>
      <c r="AQ38" s="13"/>
      <c r="AR38" s="18"/>
    </row>
    <row r="39" spans="1:44" outlineLevel="1" x14ac:dyDescent="0.35">
      <c r="A39" s="11">
        <v>10</v>
      </c>
      <c r="B39" s="17" t="s">
        <v>81</v>
      </c>
      <c r="C39" s="2" t="s">
        <v>85</v>
      </c>
      <c r="D39" s="2" t="s">
        <v>76</v>
      </c>
      <c r="E39" s="2" t="s">
        <v>44</v>
      </c>
      <c r="F39" s="2" t="s">
        <v>77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7">
        <f t="shared" ref="S39" si="3">IFERROR(AVERAGE(S38,S37),0)</f>
        <v>1.6420855250000002</v>
      </c>
      <c r="T39" s="13"/>
      <c r="U39" s="27">
        <f t="shared" ref="U39" si="4">IFERROR(AVERAGE(U38,U37),0)</f>
        <v>1.701924</v>
      </c>
      <c r="V39" s="13"/>
      <c r="W39" s="27">
        <f t="shared" ref="W39" si="5">IFERROR(AVERAGE(W38,W37),0)</f>
        <v>1.7603532749999999</v>
      </c>
      <c r="X39" s="13"/>
      <c r="Y39" s="13"/>
      <c r="Z39" s="27">
        <f t="shared" ref="Z39" si="6">IFERROR(AVERAGE(Z38,Z37),0)</f>
        <v>1.9003674374999999</v>
      </c>
      <c r="AA39" s="27">
        <f t="shared" ref="AA39" si="7">IFERROR(AVERAGE(AA38,AA37),0)</f>
        <v>2.2417670000000003</v>
      </c>
      <c r="AB39" s="13"/>
      <c r="AC39" s="13"/>
      <c r="AD39" s="27">
        <f t="shared" ref="AD39" si="8">IFERROR(AVERAGE(AD38,AD37),0)</f>
        <v>2.5850727625000003</v>
      </c>
      <c r="AE39" s="13"/>
      <c r="AF39" s="27">
        <f t="shared" ref="AF39" si="9">IFERROR(AVERAGE(AF38,AF37),0)</f>
        <v>2.728563925</v>
      </c>
      <c r="AG39" s="27">
        <f t="shared" ref="AG39" si="10">IFERROR(AVERAGE(AG38,AG37),0)</f>
        <v>2.8709038375000002</v>
      </c>
      <c r="AH39" s="27">
        <f t="shared" ref="AH39" si="11">IFERROR(AVERAGE(AH38,AH37),0)</f>
        <v>3.2178232499999995</v>
      </c>
      <c r="AI39" s="27">
        <f t="shared" ref="AI39" si="12">IFERROR(AVERAGE(AI38,AI37),0)</f>
        <v>4.4308985500000002</v>
      </c>
      <c r="AJ39" s="27">
        <f t="shared" ref="AJ39" si="13">IFERROR(AVERAGE(AJ38,AJ37),0)</f>
        <v>4.4788985500000003</v>
      </c>
      <c r="AK39" s="13"/>
      <c r="AL39" s="13"/>
      <c r="AM39" s="13"/>
      <c r="AN39" s="13"/>
      <c r="AO39" s="13"/>
      <c r="AP39" s="13"/>
      <c r="AQ39" s="13"/>
      <c r="AR39" s="18"/>
    </row>
    <row r="40" spans="1:44" outlineLevel="1" x14ac:dyDescent="0.35">
      <c r="A40" s="11">
        <v>11</v>
      </c>
      <c r="B40" s="17"/>
      <c r="C40" s="2"/>
      <c r="D40" s="2"/>
      <c r="E40" s="2"/>
      <c r="F40" s="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8"/>
    </row>
    <row r="41" spans="1:44" outlineLevel="1" x14ac:dyDescent="0.35">
      <c r="A41" s="11">
        <v>12</v>
      </c>
      <c r="B41" s="17" t="s">
        <v>81</v>
      </c>
      <c r="C41" s="2" t="s">
        <v>88</v>
      </c>
      <c r="D41" s="2" t="s">
        <v>43</v>
      </c>
      <c r="E41" s="2" t="s">
        <v>44</v>
      </c>
      <c r="F41" s="2" t="s">
        <v>77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1.4557636</v>
      </c>
      <c r="T41" s="13"/>
      <c r="U41" s="13">
        <v>1.52797285</v>
      </c>
      <c r="V41" s="13"/>
      <c r="W41" s="13">
        <v>1.5983925999999999</v>
      </c>
      <c r="X41" s="13"/>
      <c r="Y41" s="13"/>
      <c r="Z41" s="13">
        <v>2.1297522500000001</v>
      </c>
      <c r="AA41" s="13">
        <v>2.2643203999999999</v>
      </c>
      <c r="AB41" s="13"/>
      <c r="AC41" s="13"/>
      <c r="AD41" s="13">
        <v>2.4008970500000002</v>
      </c>
      <c r="AE41" s="13"/>
      <c r="AF41" s="13">
        <v>2.5394822000000001</v>
      </c>
      <c r="AG41" s="13">
        <v>3.0800758500000001</v>
      </c>
      <c r="AH41" s="13">
        <v>3.2226780000000002</v>
      </c>
      <c r="AI41" s="13">
        <v>3.3672886499999999</v>
      </c>
      <c r="AJ41" s="13">
        <v>4.3520421999999996</v>
      </c>
      <c r="AK41" s="13"/>
      <c r="AL41" s="13"/>
      <c r="AM41" s="13"/>
      <c r="AN41" s="13"/>
      <c r="AO41" s="13"/>
      <c r="AP41" s="13"/>
      <c r="AQ41" s="13"/>
      <c r="AR41" s="18"/>
    </row>
    <row r="42" spans="1:44" outlineLevel="1" x14ac:dyDescent="0.35">
      <c r="A42" s="11">
        <v>13</v>
      </c>
      <c r="B42" s="17" t="s">
        <v>81</v>
      </c>
      <c r="C42" s="2" t="s">
        <v>88</v>
      </c>
      <c r="D42" s="2" t="s">
        <v>45</v>
      </c>
      <c r="E42" s="2" t="s">
        <v>44</v>
      </c>
      <c r="F42" s="2" t="s">
        <v>77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2.0544764</v>
      </c>
      <c r="T42" s="13"/>
      <c r="U42" s="13">
        <v>2.1266856500000002</v>
      </c>
      <c r="V42" s="13"/>
      <c r="W42" s="13">
        <v>2.1971053999999999</v>
      </c>
      <c r="X42" s="13"/>
      <c r="Y42" s="13"/>
      <c r="Z42" s="13">
        <v>2.3367447499999998</v>
      </c>
      <c r="AA42" s="13">
        <v>2.4795926000000001</v>
      </c>
      <c r="AB42" s="13"/>
      <c r="AC42" s="13"/>
      <c r="AD42" s="13">
        <v>3.02444895</v>
      </c>
      <c r="AE42" s="13"/>
      <c r="AF42" s="13">
        <v>3.1713138000000001</v>
      </c>
      <c r="AG42" s="13">
        <v>3.3201871500000002</v>
      </c>
      <c r="AH42" s="13">
        <v>3.471069</v>
      </c>
      <c r="AI42" s="13">
        <v>4.0239593500000002</v>
      </c>
      <c r="AJ42" s="13">
        <v>5.0666707999999998</v>
      </c>
      <c r="AK42" s="13"/>
      <c r="AL42" s="13"/>
      <c r="AM42" s="13"/>
      <c r="AN42" s="13"/>
      <c r="AO42" s="13"/>
      <c r="AP42" s="13"/>
      <c r="AQ42" s="13"/>
      <c r="AR42" s="18"/>
    </row>
    <row r="43" spans="1:44" outlineLevel="1" x14ac:dyDescent="0.35">
      <c r="A43" s="11">
        <v>14</v>
      </c>
      <c r="B43" s="17" t="s">
        <v>81</v>
      </c>
      <c r="C43" s="2" t="s">
        <v>88</v>
      </c>
      <c r="D43" s="2" t="s">
        <v>46</v>
      </c>
      <c r="E43" s="2" t="s">
        <v>44</v>
      </c>
      <c r="F43" s="2" t="s">
        <v>77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4.2992499999999998</v>
      </c>
      <c r="T43" s="13"/>
      <c r="U43" s="13">
        <v>4.37145925</v>
      </c>
      <c r="V43" s="13"/>
      <c r="W43" s="13">
        <v>4.4418790000000001</v>
      </c>
      <c r="X43" s="13"/>
      <c r="Y43" s="13"/>
      <c r="Z43" s="13">
        <v>5.0417172499999996</v>
      </c>
      <c r="AA43" s="13">
        <v>5.244764</v>
      </c>
      <c r="AB43" s="13"/>
      <c r="AC43" s="13"/>
      <c r="AD43" s="13">
        <v>5.44981925</v>
      </c>
      <c r="AE43" s="13"/>
      <c r="AF43" s="13">
        <v>6.056883</v>
      </c>
      <c r="AG43" s="13">
        <v>6.2659552500000002</v>
      </c>
      <c r="AH43" s="13">
        <v>6.477036</v>
      </c>
      <c r="AI43" s="13">
        <v>7.0901252499999998</v>
      </c>
      <c r="AJ43" s="13">
        <v>8.5542289999999994</v>
      </c>
      <c r="AK43" s="13"/>
      <c r="AL43" s="13"/>
      <c r="AM43" s="13"/>
      <c r="AN43" s="13"/>
      <c r="AO43" s="13"/>
      <c r="AP43" s="13"/>
      <c r="AQ43" s="13"/>
      <c r="AR43" s="18"/>
    </row>
    <row r="44" spans="1:44" outlineLevel="1" x14ac:dyDescent="0.35">
      <c r="A44" s="11">
        <v>15</v>
      </c>
      <c r="B44" s="17" t="s">
        <v>81</v>
      </c>
      <c r="C44" s="2" t="s">
        <v>88</v>
      </c>
      <c r="D44" s="2" t="s">
        <v>76</v>
      </c>
      <c r="E44" s="2" t="s">
        <v>44</v>
      </c>
      <c r="F44" s="2" t="s">
        <v>77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7">
        <f t="shared" ref="S44" si="14">IFERROR(AVERAGE(S43,S42),0)</f>
        <v>3.1768631999999997</v>
      </c>
      <c r="T44" s="13"/>
      <c r="U44" s="27">
        <f t="shared" ref="U44" si="15">IFERROR(AVERAGE(U43,U42),0)</f>
        <v>3.2490724499999999</v>
      </c>
      <c r="V44" s="13"/>
      <c r="W44" s="27">
        <f t="shared" ref="W44" si="16">IFERROR(AVERAGE(W43,W42),0)</f>
        <v>3.3194922</v>
      </c>
      <c r="X44" s="13"/>
      <c r="Y44" s="13"/>
      <c r="Z44" s="27">
        <f t="shared" ref="Z44:AA44" si="17">IFERROR(AVERAGE(Z43,Z42),0)</f>
        <v>3.6892309999999995</v>
      </c>
      <c r="AA44" s="27">
        <f t="shared" si="17"/>
        <v>3.8621783000000001</v>
      </c>
      <c r="AB44" s="13"/>
      <c r="AC44" s="13"/>
      <c r="AD44" s="27">
        <f t="shared" ref="AD44" si="18">IFERROR(AVERAGE(AD43,AD42),0)</f>
        <v>4.2371341000000005</v>
      </c>
      <c r="AE44" s="13"/>
      <c r="AF44" s="27">
        <f t="shared" ref="AF44:AJ44" si="19">IFERROR(AVERAGE(AF43,AF42),0)</f>
        <v>4.6140983999999996</v>
      </c>
      <c r="AG44" s="27">
        <f t="shared" si="19"/>
        <v>4.7930712</v>
      </c>
      <c r="AH44" s="27">
        <f t="shared" si="19"/>
        <v>4.9740525</v>
      </c>
      <c r="AI44" s="27">
        <f t="shared" si="19"/>
        <v>5.5570423</v>
      </c>
      <c r="AJ44" s="27">
        <f t="shared" si="19"/>
        <v>6.8104499000000001</v>
      </c>
      <c r="AK44" s="13"/>
      <c r="AL44" s="13"/>
      <c r="AM44" s="13"/>
      <c r="AN44" s="13"/>
      <c r="AO44" s="13"/>
      <c r="AP44" s="13"/>
      <c r="AQ44" s="13"/>
      <c r="AR44" s="18"/>
    </row>
    <row r="45" spans="1:44" outlineLevel="1" x14ac:dyDescent="0.35">
      <c r="A45" s="11">
        <v>16</v>
      </c>
      <c r="B45" s="17"/>
      <c r="C45" s="2"/>
      <c r="D45" s="2"/>
      <c r="E45" s="2"/>
      <c r="F45" s="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8"/>
    </row>
    <row r="46" spans="1:44" outlineLevel="1" x14ac:dyDescent="0.35">
      <c r="A46" s="11">
        <v>17</v>
      </c>
      <c r="B46" s="17" t="s">
        <v>81</v>
      </c>
      <c r="C46" s="2" t="s">
        <v>89</v>
      </c>
      <c r="D46" s="2" t="s">
        <v>43</v>
      </c>
      <c r="E46" s="2" t="s">
        <v>44</v>
      </c>
      <c r="F46" s="2" t="s">
        <v>77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2.3368159999999998</v>
      </c>
      <c r="T46" s="13"/>
      <c r="U46" s="13">
        <v>2.3740160000000001</v>
      </c>
      <c r="V46" s="13"/>
      <c r="W46" s="13">
        <v>2.4794450000000001</v>
      </c>
      <c r="X46" s="13"/>
      <c r="Y46" s="13"/>
      <c r="Z46" s="13">
        <v>3.0263122500000001</v>
      </c>
      <c r="AA46" s="13">
        <v>3.1763880000000002</v>
      </c>
      <c r="AB46" s="13"/>
      <c r="AC46" s="13"/>
      <c r="AD46" s="13">
        <v>3.3284722499999999</v>
      </c>
      <c r="AE46" s="13"/>
      <c r="AF46" s="13">
        <v>3.4825650000000001</v>
      </c>
      <c r="AG46" s="13">
        <v>4.0386662500000003</v>
      </c>
      <c r="AH46" s="13">
        <v>4.1967759999999998</v>
      </c>
      <c r="AI46" s="13">
        <v>4.3568942499999999</v>
      </c>
      <c r="AJ46" s="13">
        <v>5.4502009999999999</v>
      </c>
      <c r="AK46" s="13"/>
      <c r="AL46" s="13"/>
      <c r="AM46" s="13"/>
      <c r="AN46" s="13"/>
      <c r="AO46" s="13"/>
      <c r="AP46" s="13"/>
      <c r="AQ46" s="13"/>
      <c r="AR46" s="18"/>
    </row>
    <row r="47" spans="1:44" outlineLevel="1" x14ac:dyDescent="0.35">
      <c r="A47" s="11">
        <v>18</v>
      </c>
      <c r="B47" s="17" t="s">
        <v>81</v>
      </c>
      <c r="C47" s="2" t="s">
        <v>89</v>
      </c>
      <c r="D47" s="2" t="s">
        <v>45</v>
      </c>
      <c r="E47" s="2" t="s">
        <v>44</v>
      </c>
      <c r="F47" s="2" t="s">
        <v>77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3.0548060625</v>
      </c>
      <c r="T47" s="13"/>
      <c r="U47" s="13">
        <v>3.1270153125000002</v>
      </c>
      <c r="V47" s="13"/>
      <c r="W47" s="13">
        <v>3.1974350624999999</v>
      </c>
      <c r="X47" s="13"/>
      <c r="Y47" s="13"/>
      <c r="Z47" s="13">
        <v>3.3563019375000001</v>
      </c>
      <c r="AA47" s="13">
        <v>3.5183773125000002</v>
      </c>
      <c r="AB47" s="13"/>
      <c r="AC47" s="13"/>
      <c r="AD47" s="13">
        <v>4.0824611874999999</v>
      </c>
      <c r="AE47" s="13"/>
      <c r="AF47" s="13">
        <v>4.2485535624999997</v>
      </c>
      <c r="AG47" s="13">
        <v>4.4166544375000001</v>
      </c>
      <c r="AH47" s="13">
        <v>4.5867638125000001</v>
      </c>
      <c r="AI47" s="13">
        <v>5.1588816875000001</v>
      </c>
      <c r="AJ47" s="13">
        <v>6.3361858125000001</v>
      </c>
      <c r="AK47" s="13"/>
      <c r="AL47" s="13"/>
      <c r="AM47" s="13"/>
      <c r="AN47" s="13"/>
      <c r="AO47" s="13"/>
      <c r="AP47" s="13"/>
      <c r="AQ47" s="13"/>
      <c r="AR47" s="18"/>
    </row>
    <row r="48" spans="1:44" outlineLevel="1" x14ac:dyDescent="0.35">
      <c r="A48" s="11">
        <v>19</v>
      </c>
      <c r="B48" s="17" t="s">
        <v>81</v>
      </c>
      <c r="C48" s="2" t="s">
        <v>89</v>
      </c>
      <c r="D48" s="2" t="s">
        <v>46</v>
      </c>
      <c r="E48" s="2" t="s">
        <v>44</v>
      </c>
      <c r="F48" s="2" t="s">
        <v>77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6.2816883749999999</v>
      </c>
      <c r="T48" s="13"/>
      <c r="U48" s="13">
        <v>6.3538976250000001</v>
      </c>
      <c r="V48" s="13"/>
      <c r="W48" s="13">
        <v>6.4243173750000002</v>
      </c>
      <c r="X48" s="13"/>
      <c r="Y48" s="13"/>
      <c r="Z48" s="13">
        <v>7.0596703749999996</v>
      </c>
      <c r="AA48" s="13">
        <v>7.2982318749999999</v>
      </c>
      <c r="AB48" s="13"/>
      <c r="AC48" s="13"/>
      <c r="AD48" s="13">
        <v>7.5388018749999999</v>
      </c>
      <c r="AE48" s="13"/>
      <c r="AF48" s="13">
        <v>8.1813803749999998</v>
      </c>
      <c r="AG48" s="13">
        <v>8.4259673750000008</v>
      </c>
      <c r="AH48" s="13">
        <v>9.0725628749999991</v>
      </c>
      <c r="AI48" s="13">
        <v>9.3211668749999994</v>
      </c>
      <c r="AJ48" s="13">
        <v>11.433873875</v>
      </c>
      <c r="AK48" s="13"/>
      <c r="AL48" s="13"/>
      <c r="AM48" s="13"/>
      <c r="AN48" s="13"/>
      <c r="AO48" s="13"/>
      <c r="AP48" s="13"/>
      <c r="AQ48" s="13"/>
      <c r="AR48" s="18"/>
    </row>
    <row r="49" spans="1:44" outlineLevel="1" x14ac:dyDescent="0.35">
      <c r="A49" s="11">
        <v>20</v>
      </c>
      <c r="B49" s="17" t="s">
        <v>81</v>
      </c>
      <c r="C49" s="2" t="s">
        <v>89</v>
      </c>
      <c r="D49" s="2" t="s">
        <v>76</v>
      </c>
      <c r="E49" s="2" t="s">
        <v>44</v>
      </c>
      <c r="F49" s="2" t="s">
        <v>77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27">
        <f t="shared" ref="S49" si="20">IFERROR(AVERAGE(S48,S47),0)</f>
        <v>4.6682472187500004</v>
      </c>
      <c r="T49" s="13"/>
      <c r="U49" s="27">
        <f t="shared" ref="U49" si="21">IFERROR(AVERAGE(U48,U47),0)</f>
        <v>4.7404564687500006</v>
      </c>
      <c r="V49" s="13"/>
      <c r="W49" s="27">
        <f t="shared" ref="W49" si="22">IFERROR(AVERAGE(W48,W47),0)</f>
        <v>4.8108762187499998</v>
      </c>
      <c r="X49" s="13"/>
      <c r="Y49" s="13"/>
      <c r="Z49" s="27">
        <f t="shared" ref="Z49" si="23">IFERROR(AVERAGE(Z48,Z47),0)</f>
        <v>5.2079861562499996</v>
      </c>
      <c r="AA49" s="27">
        <f t="shared" ref="AA49" si="24">IFERROR(AVERAGE(AA48,AA47),0)</f>
        <v>5.4083045937499996</v>
      </c>
      <c r="AB49" s="13"/>
      <c r="AC49" s="13"/>
      <c r="AD49" s="27">
        <f t="shared" ref="AD49" si="25">IFERROR(AVERAGE(AD48,AD47),0)</f>
        <v>5.8106315312499994</v>
      </c>
      <c r="AE49" s="13"/>
      <c r="AF49" s="27">
        <f t="shared" ref="AF49" si="26">IFERROR(AVERAGE(AF48,AF47),0)</f>
        <v>6.2149669687499998</v>
      </c>
      <c r="AG49" s="27">
        <f t="shared" ref="AG49" si="27">IFERROR(AVERAGE(AG48,AG47),0)</f>
        <v>6.4213109062500004</v>
      </c>
      <c r="AH49" s="27">
        <f t="shared" ref="AH49" si="28">IFERROR(AVERAGE(AH48,AH47),0)</f>
        <v>6.8296633437499992</v>
      </c>
      <c r="AI49" s="27">
        <f t="shared" ref="AI49" si="29">IFERROR(AVERAGE(AI48,AI47),0)</f>
        <v>7.2400242812499993</v>
      </c>
      <c r="AJ49" s="27">
        <f t="shared" ref="AJ49" si="30">IFERROR(AVERAGE(AJ48,AJ47),0)</f>
        <v>8.8850298437500008</v>
      </c>
      <c r="AK49" s="13"/>
      <c r="AL49" s="13"/>
      <c r="AM49" s="13"/>
      <c r="AN49" s="13"/>
      <c r="AO49" s="13"/>
      <c r="AP49" s="13"/>
      <c r="AQ49" s="13"/>
      <c r="AR49" s="18"/>
    </row>
    <row r="50" spans="1:44" outlineLevel="1" x14ac:dyDescent="0.35">
      <c r="A50" s="11">
        <v>21</v>
      </c>
      <c r="B50" s="17"/>
      <c r="C50" s="2"/>
      <c r="D50" s="2"/>
      <c r="E50" s="2"/>
      <c r="F50" s="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8"/>
    </row>
    <row r="51" spans="1:44" outlineLevel="1" x14ac:dyDescent="0.35">
      <c r="A51" s="11">
        <v>22</v>
      </c>
      <c r="B51" s="17" t="s">
        <v>81</v>
      </c>
      <c r="C51" s="2" t="s">
        <v>90</v>
      </c>
      <c r="D51" s="2" t="s">
        <v>43</v>
      </c>
      <c r="E51" s="2" t="s">
        <v>44</v>
      </c>
      <c r="F51" s="2" t="s">
        <v>77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3.0982644000000001</v>
      </c>
      <c r="T51" s="13"/>
      <c r="U51" s="13">
        <v>3.1704736499999999</v>
      </c>
      <c r="V51" s="13"/>
      <c r="W51" s="13">
        <v>3.2408934</v>
      </c>
      <c r="X51" s="13"/>
      <c r="Y51" s="13"/>
      <c r="Z51" s="13">
        <v>3.3964702500000001</v>
      </c>
      <c r="AA51" s="13">
        <v>3.5552556000000002</v>
      </c>
      <c r="AB51" s="13"/>
      <c r="AC51" s="13"/>
      <c r="AD51" s="13">
        <v>4.1160494500000002</v>
      </c>
      <c r="AE51" s="13"/>
      <c r="AF51" s="13">
        <v>4.2788518</v>
      </c>
      <c r="AG51" s="13">
        <v>4.4436626500000003</v>
      </c>
      <c r="AH51" s="13">
        <v>5.0104819999999997</v>
      </c>
      <c r="AI51" s="13">
        <v>5.1793098500000001</v>
      </c>
      <c r="AJ51" s="13">
        <v>6.3335838000000004</v>
      </c>
      <c r="AK51" s="13"/>
      <c r="AL51" s="13"/>
      <c r="AM51" s="13"/>
      <c r="AN51" s="13"/>
      <c r="AO51" s="13"/>
      <c r="AP51" s="13"/>
      <c r="AQ51" s="13"/>
      <c r="AR51" s="18"/>
    </row>
    <row r="52" spans="1:44" outlineLevel="1" x14ac:dyDescent="0.35">
      <c r="A52" s="11">
        <v>23</v>
      </c>
      <c r="B52" s="17" t="s">
        <v>81</v>
      </c>
      <c r="C52" s="2" t="s">
        <v>90</v>
      </c>
      <c r="D52" s="2" t="s">
        <v>45</v>
      </c>
      <c r="E52" s="2" t="s">
        <v>44</v>
      </c>
      <c r="F52" s="2" t="s">
        <v>77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3.5158513500000002</v>
      </c>
      <c r="T52" s="13"/>
      <c r="U52" s="13">
        <v>3.5880605999999999</v>
      </c>
      <c r="V52" s="13"/>
      <c r="W52" s="13">
        <v>4.05848035</v>
      </c>
      <c r="X52" s="13"/>
      <c r="Y52" s="13"/>
      <c r="Z52" s="13">
        <v>4.2284567500000003</v>
      </c>
      <c r="AA52" s="13">
        <v>4.4016416500000002</v>
      </c>
      <c r="AB52" s="13"/>
      <c r="AC52" s="13"/>
      <c r="AD52" s="13">
        <v>4.5768350499999997</v>
      </c>
      <c r="AE52" s="13"/>
      <c r="AF52" s="13">
        <v>5.1540369500000001</v>
      </c>
      <c r="AG52" s="13">
        <v>5.3332473499999997</v>
      </c>
      <c r="AH52" s="13">
        <v>5.5144662499999999</v>
      </c>
      <c r="AI52" s="13">
        <v>6.0976936500000001</v>
      </c>
      <c r="AJ52" s="13">
        <v>7.3527644499999996</v>
      </c>
      <c r="AK52" s="13"/>
      <c r="AL52" s="13"/>
      <c r="AM52" s="13"/>
      <c r="AN52" s="13"/>
      <c r="AO52" s="13"/>
      <c r="AP52" s="13"/>
      <c r="AQ52" s="13"/>
      <c r="AR52" s="18"/>
    </row>
    <row r="53" spans="1:44" outlineLevel="1" x14ac:dyDescent="0.35">
      <c r="A53" s="11">
        <v>24</v>
      </c>
      <c r="B53" s="17" t="s">
        <v>81</v>
      </c>
      <c r="C53" s="2" t="s">
        <v>90</v>
      </c>
      <c r="D53" s="2" t="s">
        <v>46</v>
      </c>
      <c r="E53" s="2" t="s">
        <v>44</v>
      </c>
      <c r="F53" s="2" t="s">
        <v>77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8.1775684999999996</v>
      </c>
      <c r="T53" s="13"/>
      <c r="U53" s="13">
        <v>8.2497777499999998</v>
      </c>
      <c r="V53" s="13"/>
      <c r="W53" s="13">
        <v>8.3201975000000008</v>
      </c>
      <c r="X53" s="13"/>
      <c r="Y53" s="13"/>
      <c r="Z53" s="13">
        <v>8.5819572500000003</v>
      </c>
      <c r="AA53" s="13">
        <v>9.2469254999999997</v>
      </c>
      <c r="AB53" s="13"/>
      <c r="AC53" s="13"/>
      <c r="AD53" s="13">
        <v>9.5139022499999992</v>
      </c>
      <c r="AE53" s="13"/>
      <c r="AF53" s="13">
        <v>10.1828875</v>
      </c>
      <c r="AG53" s="13">
        <v>10.45388125</v>
      </c>
      <c r="AH53" s="13">
        <v>11.1268835</v>
      </c>
      <c r="AI53" s="13">
        <v>11.40189425</v>
      </c>
      <c r="AJ53" s="13">
        <v>14.099448499999999</v>
      </c>
      <c r="AK53" s="13"/>
      <c r="AL53" s="13"/>
      <c r="AM53" s="13"/>
      <c r="AN53" s="13"/>
      <c r="AO53" s="13"/>
      <c r="AP53" s="13"/>
      <c r="AQ53" s="13"/>
      <c r="AR53" s="18"/>
    </row>
    <row r="54" spans="1:44" outlineLevel="1" x14ac:dyDescent="0.35">
      <c r="A54" s="11">
        <v>25</v>
      </c>
      <c r="B54" s="17" t="s">
        <v>81</v>
      </c>
      <c r="C54" s="2" t="s">
        <v>90</v>
      </c>
      <c r="D54" s="2" t="s">
        <v>76</v>
      </c>
      <c r="E54" s="2" t="s">
        <v>44</v>
      </c>
      <c r="F54" s="2" t="s">
        <v>77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27">
        <f t="shared" ref="S54" si="31">IFERROR(AVERAGE(S53,S52),0)</f>
        <v>5.8467099249999999</v>
      </c>
      <c r="T54" s="13"/>
      <c r="U54" s="27">
        <f t="shared" ref="U54" si="32">IFERROR(AVERAGE(U53,U52),0)</f>
        <v>5.9189191750000001</v>
      </c>
      <c r="V54" s="13"/>
      <c r="W54" s="27">
        <f t="shared" ref="W54" si="33">IFERROR(AVERAGE(W53,W52),0)</f>
        <v>6.1893389250000004</v>
      </c>
      <c r="X54" s="13"/>
      <c r="Y54" s="13"/>
      <c r="Z54" s="27">
        <f t="shared" ref="Z54:AA54" si="34">IFERROR(AVERAGE(Z53,Z52),0)</f>
        <v>6.4052070000000008</v>
      </c>
      <c r="AA54" s="27">
        <f t="shared" si="34"/>
        <v>6.8242835749999999</v>
      </c>
      <c r="AB54" s="13"/>
      <c r="AC54" s="13"/>
      <c r="AD54" s="27">
        <f t="shared" ref="AD54" si="35">IFERROR(AVERAGE(AD53,AD52),0)</f>
        <v>7.0453686499999995</v>
      </c>
      <c r="AE54" s="13"/>
      <c r="AF54" s="27">
        <f t="shared" ref="AF54:AJ54" si="36">IFERROR(AVERAGE(AF53,AF52),0)</f>
        <v>7.6684622249999999</v>
      </c>
      <c r="AG54" s="27">
        <f t="shared" si="36"/>
        <v>7.8935642999999995</v>
      </c>
      <c r="AH54" s="27">
        <f t="shared" si="36"/>
        <v>8.3206748749999999</v>
      </c>
      <c r="AI54" s="27">
        <f t="shared" si="36"/>
        <v>8.7497939500000008</v>
      </c>
      <c r="AJ54" s="27">
        <f t="shared" si="36"/>
        <v>10.726106475</v>
      </c>
      <c r="AK54" s="13"/>
      <c r="AL54" s="13"/>
      <c r="AM54" s="13"/>
      <c r="AN54" s="13"/>
      <c r="AO54" s="13"/>
      <c r="AP54" s="13"/>
      <c r="AQ54" s="13"/>
      <c r="AR54" s="18"/>
    </row>
    <row r="55" spans="1:44" outlineLevel="1" x14ac:dyDescent="0.35">
      <c r="B55" s="17"/>
      <c r="C55" s="2"/>
      <c r="D55" s="2"/>
      <c r="E55" s="2"/>
      <c r="F55" s="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8"/>
    </row>
    <row r="56" spans="1:44" x14ac:dyDescent="0.35">
      <c r="A56" s="11">
        <v>27</v>
      </c>
      <c r="B56" s="17" t="s">
        <v>81</v>
      </c>
      <c r="C56" s="2" t="s">
        <v>91</v>
      </c>
      <c r="D56" s="2" t="s">
        <v>43</v>
      </c>
      <c r="E56" s="2" t="s">
        <v>44</v>
      </c>
      <c r="F56" s="2" t="s">
        <v>77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27">
        <v>3.5032608000000001</v>
      </c>
      <c r="T56" s="27"/>
      <c r="U56" s="27">
        <v>3.5754700499999998</v>
      </c>
      <c r="V56" s="27"/>
      <c r="W56" s="27">
        <v>4.0458898000000003</v>
      </c>
      <c r="X56" s="27"/>
      <c r="Y56" s="27"/>
      <c r="Z56" s="27">
        <v>4.21017625</v>
      </c>
      <c r="AA56" s="27">
        <v>4.3776712</v>
      </c>
      <c r="AB56" s="27"/>
      <c r="AC56" s="27"/>
      <c r="AD56" s="27">
        <v>4.5471746499999997</v>
      </c>
      <c r="AE56" s="27"/>
      <c r="AF56" s="27">
        <v>5.1186866000000002</v>
      </c>
      <c r="AG56" s="27">
        <v>5.29220705</v>
      </c>
      <c r="AH56" s="27">
        <v>5.4677360000000004</v>
      </c>
      <c r="AI56" s="27">
        <v>6.0452734499999998</v>
      </c>
      <c r="AJ56" s="27">
        <v>7.2605145999999996</v>
      </c>
      <c r="AK56" s="27"/>
      <c r="AL56" s="27"/>
      <c r="AM56" s="27"/>
      <c r="AN56" s="27"/>
      <c r="AO56" s="27"/>
      <c r="AP56" s="27"/>
      <c r="AQ56" s="27"/>
      <c r="AR56" s="28"/>
    </row>
    <row r="57" spans="1:44" x14ac:dyDescent="0.35">
      <c r="A57" s="11">
        <v>28</v>
      </c>
      <c r="B57" s="17" t="s">
        <v>81</v>
      </c>
      <c r="C57" s="2" t="s">
        <v>91</v>
      </c>
      <c r="D57" s="2" t="s">
        <v>45</v>
      </c>
      <c r="E57" s="2" t="s">
        <v>44</v>
      </c>
      <c r="F57" s="2" t="s">
        <v>77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27">
        <v>4.4324442624999998</v>
      </c>
      <c r="T57" s="27"/>
      <c r="U57" s="27">
        <v>4.5046535125</v>
      </c>
      <c r="V57" s="27"/>
      <c r="W57" s="27">
        <v>4.5750732625000001</v>
      </c>
      <c r="X57" s="27"/>
      <c r="Y57" s="27"/>
      <c r="Z57" s="27">
        <v>5.1561591875000001</v>
      </c>
      <c r="AA57" s="27">
        <v>5.3404536125000002</v>
      </c>
      <c r="AB57" s="27"/>
      <c r="AC57" s="27"/>
      <c r="AD57" s="27">
        <v>5.5267565374999998</v>
      </c>
      <c r="AE57" s="27"/>
      <c r="AF57" s="27">
        <v>6.1150679625000004</v>
      </c>
      <c r="AG57" s="27">
        <v>6.3053878875000002</v>
      </c>
      <c r="AH57" s="27">
        <v>6.4977163124999997</v>
      </c>
      <c r="AI57" s="27">
        <v>7.0920532375000001</v>
      </c>
      <c r="AJ57" s="27">
        <v>8.4248907124999999</v>
      </c>
      <c r="AK57" s="27"/>
      <c r="AL57" s="27"/>
      <c r="AM57" s="27"/>
      <c r="AN57" s="27"/>
      <c r="AO57" s="27"/>
      <c r="AP57" s="27"/>
      <c r="AQ57" s="27"/>
      <c r="AR57" s="28"/>
    </row>
    <row r="58" spans="1:44" x14ac:dyDescent="0.35">
      <c r="A58" s="11">
        <v>29</v>
      </c>
      <c r="B58" s="17" t="s">
        <v>81</v>
      </c>
      <c r="C58" s="2" t="s">
        <v>91</v>
      </c>
      <c r="D58" s="2" t="s">
        <v>46</v>
      </c>
      <c r="E58" s="2" t="s">
        <v>44</v>
      </c>
      <c r="F58" s="2" t="s">
        <v>77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27">
        <v>10.205482375000001</v>
      </c>
      <c r="T58" s="27"/>
      <c r="U58" s="27">
        <v>10.277691624999999</v>
      </c>
      <c r="V58" s="27"/>
      <c r="W58" s="27">
        <v>10.348111375</v>
      </c>
      <c r="X58" s="27"/>
      <c r="Y58" s="27"/>
      <c r="Z58" s="27">
        <v>11.036277875</v>
      </c>
      <c r="AA58" s="27">
        <v>11.327652875</v>
      </c>
      <c r="AB58" s="27"/>
      <c r="AC58" s="27"/>
      <c r="AD58" s="27">
        <v>12.021036375</v>
      </c>
      <c r="AE58" s="27"/>
      <c r="AF58" s="27">
        <v>12.316428374999999</v>
      </c>
      <c r="AG58" s="27">
        <v>13.013828875</v>
      </c>
      <c r="AH58" s="27">
        <v>13.313237875</v>
      </c>
      <c r="AI58" s="27">
        <v>14.014655375</v>
      </c>
      <c r="AJ58" s="27">
        <v>16.497056874999998</v>
      </c>
      <c r="AK58" s="27"/>
      <c r="AL58" s="27"/>
      <c r="AM58" s="27"/>
      <c r="AN58" s="27"/>
      <c r="AO58" s="27"/>
      <c r="AP58" s="27"/>
      <c r="AQ58" s="27"/>
      <c r="AR58" s="28"/>
    </row>
    <row r="59" spans="1:44" x14ac:dyDescent="0.35">
      <c r="A59" s="11">
        <v>30</v>
      </c>
      <c r="B59" s="17" t="s">
        <v>81</v>
      </c>
      <c r="C59" s="2" t="s">
        <v>91</v>
      </c>
      <c r="D59" s="2" t="s">
        <v>76</v>
      </c>
      <c r="E59" s="2" t="s">
        <v>44</v>
      </c>
      <c r="F59" s="2" t="s">
        <v>77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27">
        <f t="shared" ref="S59" si="37">IFERROR(AVERAGE(S58,S57),0)</f>
        <v>7.3189633187500007</v>
      </c>
      <c r="T59" s="27"/>
      <c r="U59" s="27">
        <f t="shared" ref="U59" si="38">IFERROR(AVERAGE(U58,U57),0)</f>
        <v>7.3911725687499992</v>
      </c>
      <c r="V59" s="27"/>
      <c r="W59" s="27">
        <f t="shared" ref="W59" si="39">IFERROR(AVERAGE(W58,W57),0)</f>
        <v>7.4615923187500002</v>
      </c>
      <c r="X59" s="27"/>
      <c r="Y59" s="27"/>
      <c r="Z59" s="27">
        <f t="shared" ref="Z59" si="40">IFERROR(AVERAGE(Z58,Z57),0)</f>
        <v>8.096218531249999</v>
      </c>
      <c r="AA59" s="27">
        <f t="shared" ref="AA59" si="41">IFERROR(AVERAGE(AA58,AA57),0)</f>
        <v>8.3340532437500006</v>
      </c>
      <c r="AB59" s="27"/>
      <c r="AC59" s="27"/>
      <c r="AD59" s="27">
        <f t="shared" ref="AD59:AJ59" si="42">IFERROR(AVERAGE(AD58,AD57),0)</f>
        <v>8.7738964562500001</v>
      </c>
      <c r="AE59" s="27"/>
      <c r="AF59" s="27">
        <f t="shared" si="42"/>
        <v>9.2157481687500002</v>
      </c>
      <c r="AG59" s="27">
        <f t="shared" si="42"/>
        <v>9.6596083812499991</v>
      </c>
      <c r="AH59" s="27">
        <f t="shared" si="42"/>
        <v>9.905477093750001</v>
      </c>
      <c r="AI59" s="27">
        <f t="shared" si="42"/>
        <v>10.55335430625</v>
      </c>
      <c r="AJ59" s="27">
        <f t="shared" si="42"/>
        <v>12.46097379375</v>
      </c>
      <c r="AK59" s="27"/>
      <c r="AL59" s="27"/>
      <c r="AM59" s="27"/>
      <c r="AN59" s="27"/>
      <c r="AO59" s="27"/>
      <c r="AP59" s="27"/>
      <c r="AQ59" s="27"/>
      <c r="AR59" s="28"/>
    </row>
    <row r="60" spans="1:44" x14ac:dyDescent="0.35">
      <c r="A60" s="11">
        <v>31</v>
      </c>
      <c r="B60" s="17"/>
      <c r="C60" s="2"/>
      <c r="D60" s="2"/>
      <c r="E60" s="2"/>
      <c r="F60" s="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8"/>
    </row>
    <row r="61" spans="1:44" x14ac:dyDescent="0.35">
      <c r="A61" s="11">
        <v>32</v>
      </c>
      <c r="B61" s="17" t="s">
        <v>81</v>
      </c>
      <c r="C61" s="2" t="s">
        <v>92</v>
      </c>
      <c r="D61" s="2" t="s">
        <v>43</v>
      </c>
      <c r="E61" s="2" t="s">
        <v>44</v>
      </c>
      <c r="F61" s="2" t="s">
        <v>77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27">
        <v>4.3518052000000003</v>
      </c>
      <c r="T61" s="27"/>
      <c r="U61" s="27">
        <v>4.4240144499999996</v>
      </c>
      <c r="V61" s="27"/>
      <c r="W61" s="27">
        <v>4.4944341999999997</v>
      </c>
      <c r="X61" s="27"/>
      <c r="Y61" s="27"/>
      <c r="Z61" s="27">
        <v>5.0674302500000001</v>
      </c>
      <c r="AA61" s="27">
        <v>5.2436347999999997</v>
      </c>
      <c r="AB61" s="27"/>
      <c r="AC61" s="27"/>
      <c r="AD61" s="27">
        <v>5.4218478499999998</v>
      </c>
      <c r="AE61" s="27"/>
      <c r="AF61" s="27">
        <v>6.0020693999999999</v>
      </c>
      <c r="AG61" s="27">
        <v>6.1842994500000001</v>
      </c>
      <c r="AH61" s="27">
        <v>6.368538</v>
      </c>
      <c r="AI61" s="27">
        <v>6.5547850499999996</v>
      </c>
      <c r="AJ61" s="27">
        <v>8.2309933999999991</v>
      </c>
      <c r="AK61" s="27"/>
      <c r="AL61" s="27"/>
      <c r="AM61" s="27"/>
      <c r="AN61" s="27"/>
      <c r="AO61" s="27"/>
      <c r="AP61" s="27"/>
      <c r="AQ61" s="27"/>
      <c r="AR61" s="28"/>
    </row>
    <row r="62" spans="1:44" x14ac:dyDescent="0.35">
      <c r="A62" s="11">
        <v>33</v>
      </c>
      <c r="B62" s="17" t="s">
        <v>81</v>
      </c>
      <c r="C62" s="2" t="s">
        <v>92</v>
      </c>
      <c r="D62" s="2" t="s">
        <v>45</v>
      </c>
      <c r="E62" s="2" t="s">
        <v>44</v>
      </c>
      <c r="F62" s="2" t="s">
        <v>77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27">
        <v>5.4045848000000003</v>
      </c>
      <c r="T62" s="27"/>
      <c r="U62" s="27">
        <v>5.4767940499999996</v>
      </c>
      <c r="V62" s="27"/>
      <c r="W62" s="27">
        <v>5.5472137999999998</v>
      </c>
      <c r="X62" s="27"/>
      <c r="Y62" s="27"/>
      <c r="Z62" s="27">
        <v>6.1394092499999999</v>
      </c>
      <c r="AA62" s="27">
        <v>6.3348132000000001</v>
      </c>
      <c r="AB62" s="27"/>
      <c r="AC62" s="27"/>
      <c r="AD62" s="27">
        <v>6.53222565</v>
      </c>
      <c r="AE62" s="27"/>
      <c r="AF62" s="27">
        <v>7.1316465999999998</v>
      </c>
      <c r="AG62" s="27">
        <v>7.3330760499999998</v>
      </c>
      <c r="AH62" s="27">
        <v>7.5365140000000004</v>
      </c>
      <c r="AI62" s="27">
        <v>8.1419604499999991</v>
      </c>
      <c r="AJ62" s="27">
        <v>9.5525646000000002</v>
      </c>
      <c r="AK62" s="27"/>
      <c r="AL62" s="27"/>
      <c r="AM62" s="27"/>
      <c r="AN62" s="27"/>
      <c r="AO62" s="27"/>
      <c r="AP62" s="27"/>
      <c r="AQ62" s="27"/>
      <c r="AR62" s="28"/>
    </row>
    <row r="63" spans="1:44" x14ac:dyDescent="0.35">
      <c r="A63" s="11">
        <v>34</v>
      </c>
      <c r="B63" s="17" t="s">
        <v>81</v>
      </c>
      <c r="C63" s="2" t="s">
        <v>92</v>
      </c>
      <c r="D63" s="2" t="s">
        <v>46</v>
      </c>
      <c r="E63" s="2" t="s">
        <v>44</v>
      </c>
      <c r="F63" s="2" t="s">
        <v>77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27">
        <v>12.36543</v>
      </c>
      <c r="T63" s="27"/>
      <c r="U63" s="27">
        <v>12.43763925</v>
      </c>
      <c r="V63" s="27"/>
      <c r="W63" s="27">
        <v>12.508058999999999</v>
      </c>
      <c r="X63" s="27"/>
      <c r="Y63" s="27"/>
      <c r="Z63" s="27">
        <v>13.22263225</v>
      </c>
      <c r="AA63" s="27">
        <v>13.540414</v>
      </c>
      <c r="AB63" s="27"/>
      <c r="AC63" s="27"/>
      <c r="AD63" s="27">
        <v>14.260204249999999</v>
      </c>
      <c r="AE63" s="27"/>
      <c r="AF63" s="27">
        <v>14.582003</v>
      </c>
      <c r="AG63" s="27">
        <v>15.30581025</v>
      </c>
      <c r="AH63" s="27">
        <v>16.031625999999999</v>
      </c>
      <c r="AI63" s="27">
        <v>16.359450249999998</v>
      </c>
      <c r="AJ63" s="27">
        <v>19.426698999999999</v>
      </c>
      <c r="AK63" s="27"/>
      <c r="AL63" s="27"/>
      <c r="AM63" s="27"/>
      <c r="AN63" s="27"/>
      <c r="AO63" s="27"/>
      <c r="AP63" s="27"/>
      <c r="AQ63" s="27"/>
      <c r="AR63" s="28"/>
    </row>
    <row r="64" spans="1:44" x14ac:dyDescent="0.35">
      <c r="A64" s="11">
        <v>35</v>
      </c>
      <c r="B64" s="17" t="s">
        <v>81</v>
      </c>
      <c r="C64" s="2" t="s">
        <v>92</v>
      </c>
      <c r="D64" s="2" t="s">
        <v>76</v>
      </c>
      <c r="E64" s="2" t="s">
        <v>44</v>
      </c>
      <c r="F64" s="2" t="s">
        <v>77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27">
        <f>IFERROR(AVERAGE(S63,S62),0)</f>
        <v>8.8850073999999992</v>
      </c>
      <c r="T64" s="27"/>
      <c r="U64" s="27">
        <f>IFERROR(AVERAGE(U63,U62),0)</f>
        <v>8.9572166499999994</v>
      </c>
      <c r="V64" s="27"/>
      <c r="W64" s="27">
        <f>IFERROR(AVERAGE(W63,W62),0)</f>
        <v>9.0276363999999987</v>
      </c>
      <c r="X64" s="27"/>
      <c r="Y64" s="27"/>
      <c r="Z64" s="27">
        <f>IFERROR(AVERAGE(Z63,Z62),0)</f>
        <v>9.6810207500000001</v>
      </c>
      <c r="AA64" s="27">
        <f>IFERROR(AVERAGE(AA63,AA62),0)</f>
        <v>9.9376136000000006</v>
      </c>
      <c r="AB64" s="27"/>
      <c r="AC64" s="27"/>
      <c r="AD64" s="27">
        <f>IFERROR(AVERAGE(AD63,AD62),0)</f>
        <v>10.396214949999999</v>
      </c>
      <c r="AE64" s="27"/>
      <c r="AF64" s="27">
        <f>IFERROR(AVERAGE(AF63,AF62),0)</f>
        <v>10.8568248</v>
      </c>
      <c r="AG64" s="27">
        <f>IFERROR(AVERAGE(AG63,AG62),0)</f>
        <v>11.31944315</v>
      </c>
      <c r="AH64" s="27">
        <f>IFERROR(AVERAGE(AH63,AH62),0)</f>
        <v>11.78407</v>
      </c>
      <c r="AI64" s="27">
        <f>IFERROR(AVERAGE(AI63,AI62),0)</f>
        <v>12.250705349999999</v>
      </c>
      <c r="AJ64" s="27">
        <f>IFERROR(AVERAGE(AJ63,AJ62),0)</f>
        <v>14.4896318</v>
      </c>
      <c r="AK64" s="27"/>
      <c r="AL64" s="27"/>
      <c r="AM64" s="27"/>
      <c r="AN64" s="27"/>
      <c r="AO64" s="27"/>
      <c r="AP64" s="27"/>
      <c r="AQ64" s="27"/>
      <c r="AR64" s="28"/>
    </row>
    <row r="65" spans="1:44" outlineLevel="1" x14ac:dyDescent="0.35">
      <c r="A65" s="11">
        <v>26</v>
      </c>
      <c r="B65" s="17"/>
      <c r="C65" s="2"/>
      <c r="D65" s="2"/>
      <c r="E65" s="2"/>
      <c r="F65" s="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8"/>
    </row>
    <row r="66" spans="1:44" outlineLevel="1" x14ac:dyDescent="0.35">
      <c r="A66" s="11">
        <v>27</v>
      </c>
      <c r="B66" s="17" t="s">
        <v>81</v>
      </c>
      <c r="C66" s="2" t="s">
        <v>47</v>
      </c>
      <c r="D66" s="2" t="s">
        <v>47</v>
      </c>
      <c r="E66" s="2" t="s">
        <v>52</v>
      </c>
      <c r="F66" s="2" t="s">
        <v>77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56">
        <v>13.08</v>
      </c>
      <c r="AO66" s="56"/>
      <c r="AP66" s="56">
        <v>20.37</v>
      </c>
      <c r="AQ66" s="56">
        <v>33.06</v>
      </c>
      <c r="AR66" s="18"/>
    </row>
    <row r="67" spans="1:44" outlineLevel="1" x14ac:dyDescent="0.35">
      <c r="A67" s="11">
        <v>28</v>
      </c>
      <c r="B67" s="17" t="s">
        <v>81</v>
      </c>
      <c r="C67" s="2" t="s">
        <v>47</v>
      </c>
      <c r="D67" s="2" t="s">
        <v>47</v>
      </c>
      <c r="E67" s="2" t="s">
        <v>53</v>
      </c>
      <c r="F67" s="2" t="s">
        <v>77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56">
        <v>15.02</v>
      </c>
      <c r="AO67" s="56"/>
      <c r="AP67" s="56">
        <v>22.58</v>
      </c>
      <c r="AQ67" s="56">
        <v>35.380000000000003</v>
      </c>
      <c r="AR67" s="18"/>
    </row>
    <row r="68" spans="1:44" outlineLevel="1" x14ac:dyDescent="0.35">
      <c r="A68" s="11">
        <v>29</v>
      </c>
      <c r="B68" s="17" t="s">
        <v>81</v>
      </c>
      <c r="C68" s="2" t="s">
        <v>47</v>
      </c>
      <c r="D68" s="2" t="s">
        <v>47</v>
      </c>
      <c r="E68" s="2" t="s">
        <v>54</v>
      </c>
      <c r="F68" s="2" t="s">
        <v>77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56">
        <v>16.55</v>
      </c>
      <c r="AO68" s="56"/>
      <c r="AP68" s="56">
        <v>25.18</v>
      </c>
      <c r="AQ68" s="56">
        <v>38.11</v>
      </c>
      <c r="AR68" s="18"/>
    </row>
    <row r="69" spans="1:44" outlineLevel="1" x14ac:dyDescent="0.35">
      <c r="A69" s="11">
        <v>30</v>
      </c>
      <c r="B69" s="17" t="s">
        <v>81</v>
      </c>
      <c r="C69" s="2" t="s">
        <v>47</v>
      </c>
      <c r="D69" s="2" t="s">
        <v>47</v>
      </c>
      <c r="E69" s="2" t="s">
        <v>82</v>
      </c>
      <c r="F69" s="2" t="s">
        <v>77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56">
        <v>19.34</v>
      </c>
      <c r="AO69" s="56"/>
      <c r="AP69" s="56">
        <v>28.35</v>
      </c>
      <c r="AQ69" s="56">
        <v>41.44</v>
      </c>
      <c r="AR69" s="18"/>
    </row>
    <row r="70" spans="1:44" outlineLevel="1" x14ac:dyDescent="0.35">
      <c r="A70" s="11">
        <v>31</v>
      </c>
      <c r="B70" s="17" t="s">
        <v>81</v>
      </c>
      <c r="C70" s="2" t="s">
        <v>47</v>
      </c>
      <c r="D70" s="2" t="s">
        <v>47</v>
      </c>
      <c r="E70" s="2" t="s">
        <v>83</v>
      </c>
      <c r="F70" s="2" t="s">
        <v>77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56">
        <v>23.21</v>
      </c>
      <c r="AO70" s="56"/>
      <c r="AP70" s="56">
        <v>31.24</v>
      </c>
      <c r="AQ70" s="56">
        <v>44.47</v>
      </c>
      <c r="AR70" s="18"/>
    </row>
    <row r="71" spans="1:44" x14ac:dyDescent="0.35">
      <c r="A71" s="11">
        <v>52</v>
      </c>
      <c r="B71" s="17" t="s">
        <v>81</v>
      </c>
      <c r="C71" s="2" t="s">
        <v>47</v>
      </c>
      <c r="D71" s="2" t="s">
        <v>47</v>
      </c>
      <c r="E71" s="2" t="s">
        <v>94</v>
      </c>
      <c r="F71" s="2" t="s">
        <v>77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56">
        <v>25.06</v>
      </c>
      <c r="AO71" s="56"/>
      <c r="AP71" s="56">
        <v>33.450000000000003</v>
      </c>
      <c r="AQ71" s="56">
        <v>47.19</v>
      </c>
      <c r="AR71" s="28"/>
    </row>
    <row r="72" spans="1:44" x14ac:dyDescent="0.35">
      <c r="A72" s="11">
        <v>53</v>
      </c>
      <c r="B72" s="17" t="s">
        <v>81</v>
      </c>
      <c r="C72" s="2" t="s">
        <v>47</v>
      </c>
      <c r="D72" s="2" t="s">
        <v>47</v>
      </c>
      <c r="E72" s="2" t="s">
        <v>95</v>
      </c>
      <c r="F72" s="2" t="s">
        <v>77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56">
        <v>27.08</v>
      </c>
      <c r="AO72" s="56"/>
      <c r="AP72" s="56">
        <v>36.049999999999997</v>
      </c>
      <c r="AQ72" s="56">
        <v>49.52</v>
      </c>
      <c r="AR72" s="28"/>
    </row>
    <row r="73" spans="1:44" ht="15.6" outlineLevel="1" thickBot="1" x14ac:dyDescent="0.4">
      <c r="A73" s="11">
        <v>32</v>
      </c>
      <c r="B73" s="20" t="s">
        <v>81</v>
      </c>
      <c r="C73" s="10" t="s">
        <v>47</v>
      </c>
      <c r="D73" s="10" t="s">
        <v>47</v>
      </c>
      <c r="E73" s="10" t="s">
        <v>73</v>
      </c>
      <c r="F73" s="10" t="s">
        <v>77</v>
      </c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44" outlineLevel="1" x14ac:dyDescent="0.35"/>
  </sheetData>
  <sheetProtection password="C649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4:O22"/>
  <sheetViews>
    <sheetView zoomScale="80" zoomScaleNormal="80" workbookViewId="0">
      <selection activeCell="G9" sqref="G9"/>
    </sheetView>
  </sheetViews>
  <sheetFormatPr defaultColWidth="9.109375" defaultRowHeight="15" x14ac:dyDescent="0.35"/>
  <cols>
    <col min="1" max="1" width="3.44140625" style="1" customWidth="1"/>
    <col min="2" max="2" width="25" style="1" bestFit="1" customWidth="1"/>
    <col min="3" max="5" width="25" style="1" customWidth="1"/>
    <col min="6" max="6" width="12.88671875" style="1" bestFit="1" customWidth="1"/>
    <col min="7" max="7" width="10.109375" style="1" bestFit="1" customWidth="1"/>
    <col min="8" max="9" width="11.33203125" style="1" bestFit="1" customWidth="1"/>
    <col min="10" max="10" width="9.5546875" style="1" bestFit="1" customWidth="1"/>
    <col min="11" max="11" width="24.44140625" style="1" bestFit="1" customWidth="1"/>
    <col min="12" max="14" width="9.5546875" style="1" customWidth="1"/>
    <col min="15" max="16" width="9.109375" style="1"/>
    <col min="17" max="19" width="10.109375" style="1" bestFit="1" customWidth="1"/>
    <col min="20" max="24" width="11.33203125" style="1" bestFit="1" customWidth="1"/>
    <col min="25" max="25" width="9.33203125" style="1" customWidth="1"/>
    <col min="26" max="34" width="9.109375" style="1"/>
    <col min="35" max="35" width="9.5546875" style="1" bestFit="1" customWidth="1"/>
    <col min="36" max="16384" width="9.109375" style="1"/>
  </cols>
  <sheetData>
    <row r="4" spans="2:15" x14ac:dyDescent="0.35">
      <c r="B4" s="8" t="s">
        <v>75</v>
      </c>
      <c r="C4" s="8"/>
      <c r="D4" s="8"/>
      <c r="E4" s="8"/>
    </row>
    <row r="6" spans="2:15" x14ac:dyDescent="0.35">
      <c r="E6" s="14" t="s">
        <v>8</v>
      </c>
      <c r="F6" s="9" t="s">
        <v>1</v>
      </c>
      <c r="G6" s="9" t="s">
        <v>0</v>
      </c>
    </row>
    <row r="7" spans="2:15" s="6" customFormat="1" ht="15.6" thickBot="1" x14ac:dyDescent="0.4">
      <c r="B7" s="7" t="s">
        <v>32</v>
      </c>
      <c r="C7" s="7" t="s">
        <v>79</v>
      </c>
      <c r="D7" s="7" t="s">
        <v>38</v>
      </c>
      <c r="E7" s="7" t="s">
        <v>69</v>
      </c>
      <c r="F7" s="7" t="s">
        <v>34</v>
      </c>
      <c r="G7" s="7" t="s">
        <v>78</v>
      </c>
      <c r="H7" s="7" t="s">
        <v>35</v>
      </c>
      <c r="I7" s="7" t="s">
        <v>36</v>
      </c>
      <c r="J7" s="7" t="s">
        <v>37</v>
      </c>
      <c r="K7" s="7" t="s">
        <v>65</v>
      </c>
      <c r="L7" s="7" t="s">
        <v>68</v>
      </c>
      <c r="M7" s="7" t="s">
        <v>66</v>
      </c>
      <c r="N7" s="7" t="s">
        <v>67</v>
      </c>
      <c r="O7" s="7" t="s">
        <v>74</v>
      </c>
    </row>
    <row r="8" spans="2:15" x14ac:dyDescent="0.35">
      <c r="B8" s="4" t="s">
        <v>61</v>
      </c>
      <c r="C8" s="4" t="s">
        <v>80</v>
      </c>
      <c r="D8" s="4" t="s">
        <v>57</v>
      </c>
      <c r="E8" s="6" t="s">
        <v>70</v>
      </c>
      <c r="F8" s="5" t="e">
        <f>SUMIFS(#REF!,#REF!,Summary_Categories!F$7)</f>
        <v>#REF!</v>
      </c>
      <c r="G8" s="5" t="e">
        <f>SUMIFS(#REF!,#REF!,Summary_Categories!G$7)</f>
        <v>#REF!</v>
      </c>
      <c r="H8" s="5" t="e">
        <f>SUMIFS(#REF!,#REF!,Summary_Categories!H$7)</f>
        <v>#REF!</v>
      </c>
      <c r="I8" s="5" t="e">
        <f>SUMIFS(#REF!,#REF!,Summary_Categories!I$7)</f>
        <v>#REF!</v>
      </c>
      <c r="J8" s="5" t="e">
        <f>SUMIFS(#REF!,#REF!,Summary_Categories!J$7)</f>
        <v>#REF!</v>
      </c>
      <c r="K8" s="5" t="e">
        <f>SUMIFS(#REF!,#REF!,Summary_Categories!K$7)</f>
        <v>#REF!</v>
      </c>
      <c r="L8" s="5" t="e">
        <f>SUMIFS(#REF!,#REF!,Summary_Categories!L$7)</f>
        <v>#REF!</v>
      </c>
      <c r="M8" s="5" t="e">
        <f>SUMIFS(#REF!,#REF!,Summary_Categories!M$7)</f>
        <v>#REF!</v>
      </c>
      <c r="N8" s="5" t="e">
        <f>SUMIFS(#REF!,#REF!,Summary_Categories!N$7)</f>
        <v>#REF!</v>
      </c>
      <c r="O8" s="5" t="e">
        <f t="shared" ref="O8:O16" si="0">SUM(F8:J8)</f>
        <v>#REF!</v>
      </c>
    </row>
    <row r="9" spans="2:15" x14ac:dyDescent="0.35">
      <c r="B9" s="4" t="s">
        <v>60</v>
      </c>
      <c r="C9" s="4" t="s">
        <v>80</v>
      </c>
      <c r="D9" s="4" t="s">
        <v>57</v>
      </c>
      <c r="E9" s="6" t="s">
        <v>70</v>
      </c>
      <c r="F9" s="5" t="e">
        <f>SUMIFS(#REF!,#REF!,Summary_Categories!F$7)</f>
        <v>#REF!</v>
      </c>
      <c r="G9" s="5" t="e">
        <f>SUMIFS(#REF!,#REF!,Summary_Categories!G$7)</f>
        <v>#REF!</v>
      </c>
      <c r="H9" s="5" t="e">
        <f>SUMIFS(#REF!,#REF!,Summary_Categories!H$7)</f>
        <v>#REF!</v>
      </c>
      <c r="I9" s="5" t="e">
        <f>SUMIFS(#REF!,#REF!,Summary_Categories!I$7)</f>
        <v>#REF!</v>
      </c>
      <c r="J9" s="5" t="e">
        <f>SUMIFS(#REF!,#REF!,Summary_Categories!J$7)</f>
        <v>#REF!</v>
      </c>
      <c r="K9" s="5" t="e">
        <f>SUMIFS(#REF!,#REF!,Summary_Categories!K$7)</f>
        <v>#REF!</v>
      </c>
      <c r="L9" s="5" t="e">
        <f>SUMIFS(#REF!,#REF!,Summary_Categories!L$7)</f>
        <v>#REF!</v>
      </c>
      <c r="M9" s="5" t="e">
        <f>SUMIFS(#REF!,#REF!,Summary_Categories!M$7)</f>
        <v>#REF!</v>
      </c>
      <c r="N9" s="5" t="e">
        <f>SUMIFS(#REF!,#REF!,Summary_Categories!N$7)</f>
        <v>#REF!</v>
      </c>
      <c r="O9" s="5" t="e">
        <f t="shared" si="0"/>
        <v>#REF!</v>
      </c>
    </row>
    <row r="10" spans="2:15" x14ac:dyDescent="0.35">
      <c r="B10" s="4" t="s">
        <v>61</v>
      </c>
      <c r="C10" s="4" t="s">
        <v>80</v>
      </c>
      <c r="D10" s="4" t="s">
        <v>59</v>
      </c>
      <c r="E10" s="6" t="s">
        <v>70</v>
      </c>
      <c r="F10" s="5" t="e">
        <f>SUMIFS(#REF!,#REF!,Summary_Categories!F$7)</f>
        <v>#REF!</v>
      </c>
      <c r="G10" s="5" t="e">
        <f>SUMIFS(#REF!,#REF!,Summary_Categories!G$7)</f>
        <v>#REF!</v>
      </c>
      <c r="H10" s="5" t="e">
        <f>SUMIFS(#REF!,#REF!,Summary_Categories!H$7)</f>
        <v>#REF!</v>
      </c>
      <c r="I10" s="5" t="e">
        <f>SUMIFS(#REF!,#REF!,Summary_Categories!I$7)</f>
        <v>#REF!</v>
      </c>
      <c r="J10" s="5" t="e">
        <f>SUMIFS(#REF!,#REF!,Summary_Categories!J$7)</f>
        <v>#REF!</v>
      </c>
      <c r="K10" s="5" t="e">
        <f>SUMIFS(#REF!,#REF!,Summary_Categories!K$7)</f>
        <v>#REF!</v>
      </c>
      <c r="L10" s="5" t="e">
        <f>SUMIFS(#REF!,#REF!,Summary_Categories!L$7)</f>
        <v>#REF!</v>
      </c>
      <c r="M10" s="5" t="e">
        <f>SUMIFS(#REF!,#REF!,Summary_Categories!M$7)</f>
        <v>#REF!</v>
      </c>
      <c r="N10" s="5" t="e">
        <f>SUMIFS(#REF!,#REF!,Summary_Categories!N$7)</f>
        <v>#REF!</v>
      </c>
      <c r="O10" s="5" t="e">
        <f t="shared" si="0"/>
        <v>#REF!</v>
      </c>
    </row>
    <row r="11" spans="2:15" x14ac:dyDescent="0.35">
      <c r="B11" s="4" t="s">
        <v>60</v>
      </c>
      <c r="C11" s="4" t="s">
        <v>80</v>
      </c>
      <c r="D11" s="4" t="s">
        <v>59</v>
      </c>
      <c r="E11" s="6" t="s">
        <v>70</v>
      </c>
      <c r="F11" s="5" t="e">
        <f>SUMIFS(#REF!,#REF!,Summary_Categories!F$7)</f>
        <v>#REF!</v>
      </c>
      <c r="G11" s="5" t="e">
        <f>SUMIFS(#REF!,#REF!,Summary_Categories!G$7)</f>
        <v>#REF!</v>
      </c>
      <c r="H11" s="5" t="e">
        <f>SUMIFS(#REF!,#REF!,Summary_Categories!H$7)</f>
        <v>#REF!</v>
      </c>
      <c r="I11" s="5" t="e">
        <f>SUMIFS(#REF!,#REF!,Summary_Categories!I$7)</f>
        <v>#REF!</v>
      </c>
      <c r="J11" s="5" t="e">
        <f>SUMIFS(#REF!,#REF!,Summary_Categories!J$7)</f>
        <v>#REF!</v>
      </c>
      <c r="K11" s="5" t="e">
        <f>SUMIFS(#REF!,#REF!,Summary_Categories!K$7)</f>
        <v>#REF!</v>
      </c>
      <c r="L11" s="5" t="e">
        <f>SUMIFS(#REF!,#REF!,Summary_Categories!L$7)</f>
        <v>#REF!</v>
      </c>
      <c r="M11" s="5" t="e">
        <f>SUMIFS(#REF!,#REF!,Summary_Categories!M$7)</f>
        <v>#REF!</v>
      </c>
      <c r="N11" s="5" t="e">
        <f>SUMIFS(#REF!,#REF!,Summary_Categories!N$7)</f>
        <v>#REF!</v>
      </c>
      <c r="O11" s="5" t="e">
        <f t="shared" si="0"/>
        <v>#REF!</v>
      </c>
    </row>
    <row r="12" spans="2:15" x14ac:dyDescent="0.35">
      <c r="B12" s="4" t="s">
        <v>47</v>
      </c>
      <c r="C12" s="4" t="s">
        <v>51</v>
      </c>
      <c r="D12" s="4" t="s">
        <v>57</v>
      </c>
      <c r="E12" s="6" t="s">
        <v>72</v>
      </c>
      <c r="F12" s="5" t="e">
        <f>SUMIFS(#REF!,#REF!,Summary_Categories!F$7)</f>
        <v>#REF!</v>
      </c>
      <c r="G12" s="5" t="e">
        <f>SUMIFS(#REF!,#REF!,Summary_Categories!G$7)</f>
        <v>#REF!</v>
      </c>
      <c r="H12" s="5" t="e">
        <f>SUMIFS(#REF!,#REF!,Summary_Categories!H$7)</f>
        <v>#REF!</v>
      </c>
      <c r="I12" s="5" t="e">
        <f>SUMIFS(#REF!,#REF!,Summary_Categories!I$7)</f>
        <v>#REF!</v>
      </c>
      <c r="J12" s="5" t="e">
        <f>SUMIFS(#REF!,#REF!,Summary_Categories!J$7)</f>
        <v>#REF!</v>
      </c>
      <c r="K12" s="5" t="e">
        <f>SUMIFS(#REF!,#REF!,Summary_Categories!K$7)</f>
        <v>#REF!</v>
      </c>
      <c r="L12" s="5" t="e">
        <f>SUMIFS(#REF!,#REF!,Summary_Categories!L$7)</f>
        <v>#REF!</v>
      </c>
      <c r="M12" s="5" t="e">
        <f>SUMIFS(#REF!,#REF!,Summary_Categories!M$7)</f>
        <v>#REF!</v>
      </c>
      <c r="N12" s="5" t="e">
        <f>SUMIFS(#REF!,#REF!,Summary_Categories!N$7)</f>
        <v>#REF!</v>
      </c>
      <c r="O12" s="5" t="e">
        <f t="shared" si="0"/>
        <v>#REF!</v>
      </c>
    </row>
    <row r="13" spans="2:15" x14ac:dyDescent="0.35">
      <c r="B13" s="4" t="s">
        <v>47</v>
      </c>
      <c r="C13" s="4" t="s">
        <v>51</v>
      </c>
      <c r="D13" s="4" t="s">
        <v>59</v>
      </c>
      <c r="E13" s="6" t="s">
        <v>72</v>
      </c>
      <c r="F13" s="5" t="e">
        <f>SUMIFS(#REF!,#REF!,Summary_Categories!F$7)</f>
        <v>#REF!</v>
      </c>
      <c r="G13" s="5" t="e">
        <f>SUMIFS(#REF!,#REF!,Summary_Categories!G$7)</f>
        <v>#REF!</v>
      </c>
      <c r="H13" s="5" t="e">
        <f>SUMIFS(#REF!,#REF!,Summary_Categories!H$7)</f>
        <v>#REF!</v>
      </c>
      <c r="I13" s="5" t="e">
        <f>SUMIFS(#REF!,#REF!,Summary_Categories!I$7)</f>
        <v>#REF!</v>
      </c>
      <c r="J13" s="5" t="e">
        <f>SUMIFS(#REF!,#REF!,Summary_Categories!J$7)</f>
        <v>#REF!</v>
      </c>
      <c r="K13" s="5" t="e">
        <f>SUMIFS(#REF!,#REF!,Summary_Categories!K$7)</f>
        <v>#REF!</v>
      </c>
      <c r="L13" s="5" t="e">
        <f>SUMIFS(#REF!,#REF!,Summary_Categories!L$7)</f>
        <v>#REF!</v>
      </c>
      <c r="M13" s="5" t="e">
        <f>SUMIFS(#REF!,#REF!,Summary_Categories!M$7)</f>
        <v>#REF!</v>
      </c>
      <c r="N13" s="5" t="e">
        <f>SUMIFS(#REF!,#REF!,Summary_Categories!N$7)</f>
        <v>#REF!</v>
      </c>
      <c r="O13" s="5" t="e">
        <f t="shared" si="0"/>
        <v>#REF!</v>
      </c>
    </row>
    <row r="14" spans="2:15" x14ac:dyDescent="0.35">
      <c r="B14" s="4" t="s">
        <v>47</v>
      </c>
      <c r="C14" s="4" t="s">
        <v>48</v>
      </c>
      <c r="D14" s="4" t="s">
        <v>47</v>
      </c>
      <c r="E14" s="6" t="s">
        <v>72</v>
      </c>
      <c r="F14" s="5" t="e">
        <f>SUMIFS(#REF!,#REF!,Summary_Categories!F$7)</f>
        <v>#REF!</v>
      </c>
      <c r="G14" s="5" t="e">
        <f>SUMIFS(#REF!,#REF!,Summary_Categories!G$7)</f>
        <v>#REF!</v>
      </c>
      <c r="H14" s="5" t="e">
        <f>SUMIFS(#REF!,#REF!,Summary_Categories!H$7)</f>
        <v>#REF!</v>
      </c>
      <c r="I14" s="5" t="e">
        <f>SUMIFS(#REF!,#REF!,Summary_Categories!I$7)</f>
        <v>#REF!</v>
      </c>
      <c r="J14" s="5" t="e">
        <f>SUMIFS(#REF!,#REF!,Summary_Categories!J$7)</f>
        <v>#REF!</v>
      </c>
      <c r="K14" s="5" t="e">
        <f>SUMIFS(#REF!,#REF!,Summary_Categories!K$7)</f>
        <v>#REF!</v>
      </c>
      <c r="L14" s="5" t="e">
        <f>SUMIFS(#REF!,#REF!,Summary_Categories!L$7)</f>
        <v>#REF!</v>
      </c>
      <c r="M14" s="5" t="e">
        <f>SUMIFS(#REF!,#REF!,Summary_Categories!M$7)</f>
        <v>#REF!</v>
      </c>
      <c r="N14" s="5" t="e">
        <f>SUMIFS(#REF!,#REF!,Summary_Categories!N$7)</f>
        <v>#REF!</v>
      </c>
      <c r="O14" s="5" t="e">
        <f t="shared" si="0"/>
        <v>#REF!</v>
      </c>
    </row>
    <row r="15" spans="2:15" x14ac:dyDescent="0.35">
      <c r="B15" s="4" t="s">
        <v>47</v>
      </c>
      <c r="C15" s="4" t="s">
        <v>49</v>
      </c>
      <c r="D15" s="4" t="s">
        <v>47</v>
      </c>
      <c r="E15" s="6" t="s">
        <v>72</v>
      </c>
      <c r="F15" s="5" t="e">
        <f>SUMIFS(#REF!,#REF!,Summary_Categories!F$7)</f>
        <v>#REF!</v>
      </c>
      <c r="G15" s="5" t="e">
        <f>SUMIFS(#REF!,#REF!,Summary_Categories!G$7)</f>
        <v>#REF!</v>
      </c>
      <c r="H15" s="5" t="e">
        <f>SUMIFS(#REF!,#REF!,Summary_Categories!H$7)</f>
        <v>#REF!</v>
      </c>
      <c r="I15" s="5" t="e">
        <f>SUMIFS(#REF!,#REF!,Summary_Categories!I$7)</f>
        <v>#REF!</v>
      </c>
      <c r="J15" s="5" t="e">
        <f>SUMIFS(#REF!,#REF!,Summary_Categories!J$7)</f>
        <v>#REF!</v>
      </c>
      <c r="K15" s="5" t="e">
        <f>SUMIFS(#REF!,#REF!,Summary_Categories!K$7)</f>
        <v>#REF!</v>
      </c>
      <c r="L15" s="5" t="e">
        <f>SUMIFS(#REF!,#REF!,Summary_Categories!L$7)</f>
        <v>#REF!</v>
      </c>
      <c r="M15" s="5" t="e">
        <f>SUMIFS(#REF!,#REF!,Summary_Categories!M$7)</f>
        <v>#REF!</v>
      </c>
      <c r="N15" s="5" t="e">
        <f>SUMIFS(#REF!,#REF!,Summary_Categories!N$7)</f>
        <v>#REF!</v>
      </c>
      <c r="O15" s="5" t="e">
        <f t="shared" si="0"/>
        <v>#REF!</v>
      </c>
    </row>
    <row r="16" spans="2:15" x14ac:dyDescent="0.35">
      <c r="B16" s="4" t="s">
        <v>47</v>
      </c>
      <c r="C16" s="4" t="s">
        <v>50</v>
      </c>
      <c r="D16" s="4" t="s">
        <v>47</v>
      </c>
      <c r="E16" s="6" t="s">
        <v>72</v>
      </c>
      <c r="F16" s="5" t="e">
        <f>SUMIFS(#REF!,#REF!,Summary_Categories!F$7)</f>
        <v>#REF!</v>
      </c>
      <c r="G16" s="5" t="e">
        <f>SUMIFS(#REF!,#REF!,Summary_Categories!G$7)</f>
        <v>#REF!</v>
      </c>
      <c r="H16" s="5" t="e">
        <f>SUMIFS(#REF!,#REF!,Summary_Categories!H$7)</f>
        <v>#REF!</v>
      </c>
      <c r="I16" s="5" t="e">
        <f>SUMIFS(#REF!,#REF!,Summary_Categories!I$7)</f>
        <v>#REF!</v>
      </c>
      <c r="J16" s="5" t="e">
        <f>SUMIFS(#REF!,#REF!,Summary_Categories!J$7)</f>
        <v>#REF!</v>
      </c>
      <c r="K16" s="5" t="e">
        <f>SUMIFS(#REF!,#REF!,Summary_Categories!K$7)</f>
        <v>#REF!</v>
      </c>
      <c r="L16" s="5" t="e">
        <f>SUMIFS(#REF!,#REF!,Summary_Categories!L$7)</f>
        <v>#REF!</v>
      </c>
      <c r="M16" s="5" t="e">
        <f>SUMIFS(#REF!,#REF!,Summary_Categories!M$7)</f>
        <v>#REF!</v>
      </c>
      <c r="N16" s="5" t="e">
        <f>SUMIFS(#REF!,#REF!,Summary_Categories!N$7)</f>
        <v>#REF!</v>
      </c>
      <c r="O16" s="5" t="e">
        <f t="shared" si="0"/>
        <v>#REF!</v>
      </c>
    </row>
    <row r="17" spans="2:15" x14ac:dyDescent="0.35">
      <c r="B17" s="4" t="s">
        <v>47</v>
      </c>
      <c r="C17" s="4" t="s">
        <v>55</v>
      </c>
      <c r="D17" s="4" t="s">
        <v>47</v>
      </c>
      <c r="E17" s="6" t="s">
        <v>72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 t="e">
        <f>#REF!</f>
        <v>#REF!</v>
      </c>
      <c r="L17" s="5">
        <v>0</v>
      </c>
      <c r="M17" s="5">
        <v>0</v>
      </c>
      <c r="N17" s="5">
        <v>0</v>
      </c>
      <c r="O17" s="5">
        <f>SUM(F17:J17)</f>
        <v>0</v>
      </c>
    </row>
    <row r="18" spans="2:15" x14ac:dyDescent="0.35">
      <c r="B18" s="4" t="s">
        <v>47</v>
      </c>
      <c r="C18" s="4" t="s">
        <v>56</v>
      </c>
      <c r="D18" s="4" t="s">
        <v>47</v>
      </c>
      <c r="E18" s="6" t="s">
        <v>72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 t="e">
        <f>#REF!</f>
        <v>#REF!</v>
      </c>
      <c r="L18" s="5">
        <v>0</v>
      </c>
      <c r="M18" s="5">
        <v>0</v>
      </c>
      <c r="N18" s="5">
        <v>0</v>
      </c>
      <c r="O18" s="5">
        <f>SUM(F18:J18)</f>
        <v>0</v>
      </c>
    </row>
    <row r="19" spans="2:15" x14ac:dyDescent="0.35">
      <c r="B19" s="4" t="s">
        <v>47</v>
      </c>
      <c r="C19" s="1" t="s">
        <v>52</v>
      </c>
      <c r="D19" s="4" t="s">
        <v>47</v>
      </c>
      <c r="E19" s="6" t="s">
        <v>72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5">
        <f>SUM(F19:J19)</f>
        <v>0</v>
      </c>
    </row>
    <row r="20" spans="2:15" x14ac:dyDescent="0.35">
      <c r="B20" s="4" t="s">
        <v>47</v>
      </c>
      <c r="C20" s="1" t="s">
        <v>53</v>
      </c>
      <c r="D20" s="4" t="s">
        <v>47</v>
      </c>
      <c r="E20" s="6" t="s">
        <v>72</v>
      </c>
    </row>
    <row r="21" spans="2:15" x14ac:dyDescent="0.35">
      <c r="B21" s="4" t="s">
        <v>47</v>
      </c>
      <c r="C21" s="1" t="s">
        <v>54</v>
      </c>
      <c r="D21" s="4" t="s">
        <v>47</v>
      </c>
      <c r="E21" s="6" t="s">
        <v>72</v>
      </c>
    </row>
    <row r="22" spans="2:15" x14ac:dyDescent="0.35">
      <c r="B22" s="4" t="s">
        <v>47</v>
      </c>
      <c r="C22" s="1" t="s">
        <v>73</v>
      </c>
      <c r="D22" s="4" t="s">
        <v>47</v>
      </c>
      <c r="E22" s="6" t="s">
        <v>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წყალარინება</vt:lpstr>
      <vt:lpstr>წყალსადენი</vt:lpstr>
      <vt:lpstr>Rates</vt:lpstr>
      <vt:lpstr>Summary_Categories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Lomidze</dc:creator>
  <cp:lastModifiedBy>Mariam Motsonelidze</cp:lastModifiedBy>
  <dcterms:created xsi:type="dcterms:W3CDTF">2019-06-11T10:21:19Z</dcterms:created>
  <dcterms:modified xsi:type="dcterms:W3CDTF">2021-09-13T17:51:17Z</dcterms:modified>
</cp:coreProperties>
</file>